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166925"/>
  <mc:AlternateContent xmlns:mc="http://schemas.openxmlformats.org/markup-compatibility/2006">
    <mc:Choice Requires="x15">
      <x15ac:absPath xmlns:x15ac="http://schemas.microsoft.com/office/spreadsheetml/2010/11/ac" url="C:\Users\s.paupe\Downloads\"/>
    </mc:Choice>
  </mc:AlternateContent>
  <xr:revisionPtr revIDLastSave="0" documentId="13_ncr:1_{82F38195-6FF5-4FDB-8FE2-56DADC1D7025}" xr6:coauthVersionLast="47" xr6:coauthVersionMax="47" xr10:uidLastSave="{00000000-0000-0000-0000-000000000000}"/>
  <bookViews>
    <workbookView xWindow="-120" yWindow="-16320" windowWidth="29040" windowHeight="15720" firstSheet="3" activeTab="3" xr2:uid="{6C21BCB4-06A9-432F-B0D3-CA14DAA1AC9E}"/>
  </bookViews>
  <sheets>
    <sheet name="REF 2023 vs 2024" sheetId="2" state="hidden" r:id="rId1"/>
    <sheet name="Analyse TCD" sheetId="5" state="hidden" r:id="rId2"/>
    <sheet name="Renommage gamme 2023" sheetId="6" state="hidden" r:id="rId3"/>
    <sheet name="Tableau de correspondance HIS" sheetId="7" r:id="rId4"/>
  </sheets>
  <externalReferences>
    <externalReference r:id="rId5"/>
    <externalReference r:id="rId6"/>
  </externalReferences>
  <definedNames>
    <definedName name="_xlnm._FilterDatabase" localSheetId="0" hidden="1">'REF 2023 vs 2024'!$A$2:$K$119</definedName>
    <definedName name="_xlnm._FilterDatabase" localSheetId="2" hidden="1">'Renommage gamme 2023'!$A$9:$G$123</definedName>
    <definedName name="_xlnm._FilterDatabase" localSheetId="3" hidden="1">'Tableau de correspondance HIS'!$A$4:$O$4</definedName>
    <definedName name="_xlnm.Print_Area" localSheetId="3">'Tableau de correspondance HIS'!$C$3:$J$115</definedName>
  </definedNames>
  <calcPr calcId="191028"/>
  <pivotCaches>
    <pivotCache cacheId="2" r:id="rId7"/>
    <pivotCache cacheId="3"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 i="7" l="1"/>
  <c r="N5" i="7"/>
  <c r="N7" i="7"/>
  <c r="O7" i="7"/>
  <c r="N8" i="7"/>
  <c r="O8" i="7"/>
  <c r="N9" i="7"/>
  <c r="O9" i="7"/>
  <c r="N10" i="7"/>
  <c r="O10" i="7"/>
  <c r="N11" i="7"/>
  <c r="O11" i="7"/>
  <c r="N12" i="7"/>
  <c r="O12" i="7"/>
  <c r="N13" i="7"/>
  <c r="O13" i="7"/>
  <c r="N14" i="7"/>
  <c r="O14" i="7"/>
  <c r="N15" i="7"/>
  <c r="O15" i="7"/>
  <c r="N16" i="7"/>
  <c r="O16" i="7"/>
  <c r="N17" i="7"/>
  <c r="O17" i="7"/>
  <c r="N18" i="7"/>
  <c r="O18" i="7"/>
  <c r="N19" i="7"/>
  <c r="O19" i="7"/>
  <c r="N20" i="7"/>
  <c r="O20" i="7"/>
  <c r="N21" i="7"/>
  <c r="O21" i="7"/>
  <c r="N22" i="7"/>
  <c r="O22" i="7"/>
  <c r="N23" i="7"/>
  <c r="O23" i="7"/>
  <c r="N24" i="7"/>
  <c r="O24" i="7"/>
  <c r="N25" i="7"/>
  <c r="O25" i="7"/>
  <c r="N26" i="7"/>
  <c r="O26" i="7"/>
  <c r="N27" i="7"/>
  <c r="O27" i="7"/>
  <c r="N29" i="7"/>
  <c r="O29" i="7"/>
  <c r="N30" i="7"/>
  <c r="O30" i="7"/>
  <c r="N31" i="7"/>
  <c r="O31" i="7"/>
  <c r="N32" i="7"/>
  <c r="O32" i="7"/>
  <c r="N33" i="7"/>
  <c r="O33" i="7"/>
  <c r="N34" i="7"/>
  <c r="O34" i="7"/>
  <c r="N39" i="7"/>
  <c r="O39" i="7"/>
  <c r="N40" i="7"/>
  <c r="O40" i="7"/>
  <c r="N42" i="7"/>
  <c r="O42" i="7"/>
  <c r="N43" i="7"/>
  <c r="O43" i="7"/>
  <c r="N44" i="7"/>
  <c r="O44" i="7"/>
  <c r="N45" i="7"/>
  <c r="O45" i="7"/>
  <c r="N46" i="7"/>
  <c r="O46" i="7"/>
  <c r="N47" i="7"/>
  <c r="O47" i="7"/>
  <c r="N48" i="7"/>
  <c r="O48" i="7"/>
  <c r="N49" i="7"/>
  <c r="O49" i="7"/>
  <c r="O6" i="7"/>
  <c r="N6" i="7"/>
  <c r="G94" i="7"/>
  <c r="O3" i="2"/>
  <c r="O4" i="2"/>
  <c r="O5" i="2"/>
  <c r="O6" i="2"/>
  <c r="K3" i="5" l="1"/>
  <c r="D3" i="5"/>
  <c r="G98" i="6" l="1"/>
  <c r="G97" i="6"/>
  <c r="G96" i="6"/>
  <c r="G95" i="6"/>
  <c r="G94" i="6"/>
  <c r="G93" i="6"/>
  <c r="G92" i="6"/>
  <c r="G91" i="6"/>
  <c r="G90" i="6"/>
  <c r="G89" i="6"/>
  <c r="G88" i="6"/>
  <c r="G87" i="6"/>
  <c r="G86" i="6"/>
  <c r="G85" i="6"/>
  <c r="G84" i="6"/>
  <c r="G83" i="6"/>
  <c r="G82" i="6"/>
  <c r="G81" i="6"/>
  <c r="G80" i="6"/>
  <c r="G79" i="6"/>
  <c r="G78" i="6"/>
  <c r="G77" i="6"/>
  <c r="G76" i="6"/>
  <c r="G75" i="6"/>
  <c r="G74" i="6"/>
  <c r="G73" i="6"/>
  <c r="G72" i="6"/>
  <c r="G71" i="6"/>
  <c r="G70" i="6"/>
  <c r="G69" i="6"/>
  <c r="G68" i="6"/>
  <c r="G67" i="6"/>
  <c r="G66" i="6"/>
  <c r="G65" i="6"/>
  <c r="G64" i="6"/>
  <c r="G63" i="6"/>
  <c r="G62" i="6"/>
  <c r="G61" i="6"/>
  <c r="G60" i="6"/>
  <c r="G59" i="6"/>
  <c r="G58" i="6"/>
  <c r="G57" i="6"/>
  <c r="G56"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D100" i="6"/>
  <c r="D101" i="6"/>
  <c r="D102" i="6"/>
  <c r="D103" i="6"/>
  <c r="D104" i="6"/>
  <c r="D105" i="6"/>
  <c r="D106" i="6"/>
  <c r="D107" i="6"/>
  <c r="D108" i="6"/>
  <c r="D109" i="6"/>
  <c r="D110" i="6"/>
  <c r="D111" i="6"/>
  <c r="D112" i="6"/>
  <c r="D113" i="6"/>
  <c r="D114" i="6"/>
  <c r="D115" i="6"/>
  <c r="D116" i="6"/>
  <c r="D117" i="6"/>
  <c r="D118" i="6"/>
  <c r="D119" i="6"/>
  <c r="D120" i="6"/>
  <c r="D121" i="6"/>
  <c r="D122" i="6"/>
  <c r="D123" i="6"/>
  <c r="D1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c.dumas</author>
    <author>tc={186DE6A1-AED6-4A31-B145-D9F00383C1E4}</author>
  </authors>
  <commentList>
    <comment ref="C2" authorId="0" shapeId="0" xr:uid="{0A40DD4B-7C4E-4DD1-9C0E-5DE00B1BE0EF}">
      <text>
        <r>
          <rPr>
            <sz val="8"/>
            <color indexed="81"/>
            <rFont val="Tahoma"/>
            <family val="2"/>
          </rPr>
          <t>40 caractères maximum &amp; MAJUSCULE OBLIGATOIRE</t>
        </r>
      </text>
    </comment>
    <comment ref="K2" authorId="0" shapeId="0" xr:uid="{24E081BF-6309-48F7-BC65-E8ECC2DCADC6}">
      <text>
        <r>
          <rPr>
            <sz val="8"/>
            <color indexed="81"/>
            <rFont val="Tahoma"/>
            <family val="2"/>
          </rPr>
          <t>40 caractères maximum &amp; MAJUSCULE OBLIGATOIRE</t>
        </r>
      </text>
    </comment>
    <comment ref="L2" authorId="1" shapeId="0" xr:uid="{186DE6A1-AED6-4A31-B145-D9F00383C1E4}">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Ajouter les remarques pour sensibiliser quand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c.dumas</author>
  </authors>
  <commentList>
    <comment ref="C9" authorId="0" shapeId="0" xr:uid="{6F46A5F7-28AC-4944-BC55-58309F10550F}">
      <text>
        <r>
          <rPr>
            <sz val="8"/>
            <color indexed="81"/>
            <rFont val="Tahoma"/>
            <family val="2"/>
          </rPr>
          <t>40 caractères maximum &amp; MAJUSCULE OBLIGATOIRE</t>
        </r>
      </text>
    </comment>
    <comment ref="F9" authorId="0" shapeId="0" xr:uid="{7D8C07D6-A3B8-42A3-BA92-43744E9103D2}">
      <text>
        <r>
          <rPr>
            <sz val="8"/>
            <color indexed="81"/>
            <rFont val="Tahoma"/>
            <family val="2"/>
          </rPr>
          <t>40 caractères maximum &amp; MAJUSCULE OBLIGATOIRE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tc={A8F5ABE7-D20E-4D93-9EB5-73D0D2067A83}</author>
    <author>tc={3D509F69-F9B6-40C8-92A7-2FC784AA01B0}</author>
  </authors>
  <commentList>
    <comment ref="E56" authorId="0" shapeId="0" xr:uid="{A8F5ABE7-D20E-4D93-9EB5-73D0D2067A8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Concernant le 10900254 il faut basculer sur 10900560 mais attention il est plus cher car c’est un 5 postes &gt;&gt; à faire valider avec le RS et le client</t>
      </text>
    </comment>
    <comment ref="E58" authorId="1" shapeId="0" xr:uid="{3D509F69-F9B6-40C8-92A7-2FC784AA01B0}">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Si le 10900255 est en rupture, vous pouvez tenter de basculer sur 10900560 mais attention car il est un peu moins puissant. Il est également moins cher &gt;&gt; A faire valider avec le RS et le client (il faut que la combinaison que souhaite le client soit  possible avec ce 10900560. Voir le tableau de combinaison ici : 
Réponse :
    Tab. combinaison MULTI 5 POSTES.pdf </t>
      </text>
    </comment>
  </commentList>
</comments>
</file>

<file path=xl/sharedStrings.xml><?xml version="1.0" encoding="utf-8"?>
<sst xmlns="http://schemas.openxmlformats.org/spreadsheetml/2006/main" count="2879" uniqueCount="497">
  <si>
    <t>GAMME 2023</t>
  </si>
  <si>
    <t>Gamme 2024</t>
  </si>
  <si>
    <t>Gamme GSB</t>
  </si>
  <si>
    <t>CODE SAP 2023</t>
  </si>
  <si>
    <t>REFERENCE 2023</t>
  </si>
  <si>
    <t>DESIGNATION 2023</t>
  </si>
  <si>
    <t>CATEGORIE</t>
  </si>
  <si>
    <t>CODE SAP</t>
  </si>
  <si>
    <t>Canal de vente</t>
  </si>
  <si>
    <t>RES / TER</t>
  </si>
  <si>
    <t xml:space="preserve">Evolution 2023 / 2024 ? </t>
  </si>
  <si>
    <t>CODE SAP 2024</t>
  </si>
  <si>
    <t>REFERENCE 2024</t>
  </si>
  <si>
    <t>DESIGNATION 2024</t>
  </si>
  <si>
    <t>Remarque</t>
  </si>
  <si>
    <t>KA25MR0EG</t>
  </si>
  <si>
    <t>KA25MR0EG - MURAL ENERGY SE 2,5 KW (fds)</t>
  </si>
  <si>
    <t>MONOSPLIT UI</t>
  </si>
  <si>
    <t>GSB</t>
  </si>
  <si>
    <t>RES</t>
  </si>
  <si>
    <t>RAS</t>
  </si>
  <si>
    <t>Supprimé</t>
  </si>
  <si>
    <t>==&gt; Référence 2023 supprimer qui ne sera pas remplacé</t>
  </si>
  <si>
    <t>Essentiellement les puissances 9kW de la gamme tertiaire + toute la gamme monosplit GSB.</t>
  </si>
  <si>
    <t>KA35XR0EG</t>
  </si>
  <si>
    <t>KA35XR0EG - MURAL ENERGY SE 3,5 KW (fds)</t>
  </si>
  <si>
    <t xml:space="preserve">Remplacé </t>
  </si>
  <si>
    <t>==&gt; Référence 2023 supprimée qui sera remplacé par une nouvelle référence en 2024</t>
  </si>
  <si>
    <t>Essentiellement les références tertiaires qui passent quasi toutes en gamme TURBO cad certifiées avec un meilleur COP</t>
  </si>
  <si>
    <t>KA25MR0EW</t>
  </si>
  <si>
    <t>KA25MR0EW - UE MONO ENERGY SE 2,5KW (fds</t>
  </si>
  <si>
    <t>UE  MONOSPLIT</t>
  </si>
  <si>
    <t>Nouveau</t>
  </si>
  <si>
    <t>==&gt; Nouvelle référence pour 2024 qui n'avait pas d'équivalence en 2023</t>
  </si>
  <si>
    <t>KA35XR0EW</t>
  </si>
  <si>
    <t>KA35XR0EW - UE MONO ENERGY SE 3,5KW (fds</t>
  </si>
  <si>
    <t>==&gt; Aucun changement vs 2023</t>
  </si>
  <si>
    <t>TG25VE0HG</t>
  </si>
  <si>
    <t>TG25VE0HG - MURAL APPLE PIE 2,5 KW (fds)</t>
  </si>
  <si>
    <t>TG35VE0HG</t>
  </si>
  <si>
    <t>TG35VE0HG - MURAL APPLE PIE 3,5 KW (fds)</t>
  </si>
  <si>
    <t>TG50XA03G</t>
  </si>
  <si>
    <t>TG50XA03G - MURAL APPLE PIE 5 KW (fds)</t>
  </si>
  <si>
    <t>TG70BB05G</t>
  </si>
  <si>
    <t>TG70BB05G - MURAL APPLE PIE 7 KW (fds)</t>
  </si>
  <si>
    <t>TG25VE0HW</t>
  </si>
  <si>
    <t>TG25VE0HW - UE MONO APPLE PIE 2,5KW (fds</t>
  </si>
  <si>
    <t>TG35VE0HW</t>
  </si>
  <si>
    <t>TG35VE0HW - UE MONO APPLE PIE 3,5KW (fds</t>
  </si>
  <si>
    <t>TG50XA03W</t>
  </si>
  <si>
    <t>TG50XA03W - UE MONO APPLE PIE 5 KW (fds)</t>
  </si>
  <si>
    <t>TG70BB05W</t>
  </si>
  <si>
    <t>TG70BB05W - UE MONO APPLE PIE 7 KW (fds)</t>
  </si>
  <si>
    <t>DJ15YD00G</t>
  </si>
  <si>
    <t>DJ15YD00G - MURAL NEW COMFORT 1,5 KW</t>
  </si>
  <si>
    <t>Distri Pro</t>
  </si>
  <si>
    <t>DJ20YD00G</t>
  </si>
  <si>
    <t>DJ20YD00G - MURAL NEW COMFORT 2 KW</t>
  </si>
  <si>
    <t>DJ25VE0BG</t>
  </si>
  <si>
    <t>DJ25VE0BG - MURAL NEW COMFORT 2,5 KW</t>
  </si>
  <si>
    <t>DJ25LE00G</t>
  </si>
  <si>
    <t>DJ25LE00G - MURAL NEW COMFORT 2,5 KW</t>
  </si>
  <si>
    <t>DJ35VE0BG</t>
  </si>
  <si>
    <t>DJ35VE0BG - MURAL NEW COMFORT 3,5 KW</t>
  </si>
  <si>
    <t>DJ35LE00G</t>
  </si>
  <si>
    <t>DJ35LE00G - MURAL NEW COMFORT 3,5 KW</t>
  </si>
  <si>
    <t>DJ50XA0BG</t>
  </si>
  <si>
    <t>DJ50XA0BG - MURAL NEW COMFORT 5 KW</t>
  </si>
  <si>
    <t>DJ70BB0CG</t>
  </si>
  <si>
    <t>DJ70BB0CG - MURAL NEW COMFORT 7 KW</t>
  </si>
  <si>
    <t>DJ25VE0BW</t>
  </si>
  <si>
    <t>DJ25VE0BW - UE MONO NEW COMFORT 2,5 KW</t>
  </si>
  <si>
    <t>DJ25LE00W</t>
  </si>
  <si>
    <t>DJ25LE00W - UE MONO NEW COMFORT 2,5 KW</t>
  </si>
  <si>
    <t>DJ35VE0BW</t>
  </si>
  <si>
    <t>DJ35VE0BW - UE MONO NEW COMFORT 3,5 KW</t>
  </si>
  <si>
    <t>DJ35LE00W</t>
  </si>
  <si>
    <t>DJ35LE00W - UE MONO NEW COMFORT 3,5 KW</t>
  </si>
  <si>
    <t>DJ50XA0BW</t>
  </si>
  <si>
    <t>DJ50XA0BW - UE MONO NEW COMFORT 5 KW</t>
  </si>
  <si>
    <t>DJ70BB0CW</t>
  </si>
  <si>
    <t>DJ70BB0CW - UE MONO NEW COMFORT 7 KW</t>
  </si>
  <si>
    <t>QG25XV2AG</t>
  </si>
  <si>
    <t>QG25XV2AG - MURAL ENERGY PRO PLUS 2,5 KW</t>
  </si>
  <si>
    <t>QH25XV3AG</t>
  </si>
  <si>
    <t>QH25XV3AG - MURAL EP+ BLANC 2,5 KW</t>
  </si>
  <si>
    <t xml:space="preserve">/! \ Nouveau design. Il existe un modèle EP+ blanc ou noire. S'instale avec la même UE qu'auparavent. </t>
  </si>
  <si>
    <t>QG35XV2AG</t>
  </si>
  <si>
    <t>QG35XV2AG - MURAL ENERGY PRO PLUS 3,5 KW</t>
  </si>
  <si>
    <t>QH35XV3AG</t>
  </si>
  <si>
    <t>QH35XV3AG - MURAL EP+ BLANC 3,5 KW</t>
  </si>
  <si>
    <t>---</t>
  </si>
  <si>
    <t>QH25XV3BG</t>
  </si>
  <si>
    <t>QH25XV3BG - MURAL EP+ NOIR 2,5 KW</t>
  </si>
  <si>
    <t>QH35XV3BG</t>
  </si>
  <si>
    <t>QH35XV3BG - MURAL EP+ NOIR 3,5 KW</t>
  </si>
  <si>
    <t>QG25XV2XW</t>
  </si>
  <si>
    <t>QG25XV2XW - UE MONO ENERGY PRO 2,5 KW</t>
  </si>
  <si>
    <t>QG35XV2XW</t>
  </si>
  <si>
    <t>QG35XV2XW - UE MONO ENERGY PRO 3,5 KW</t>
  </si>
  <si>
    <t>CA25YR03G</t>
  </si>
  <si>
    <t>CA25YR03G - MURAL EASY SMART 2,5 KW</t>
  </si>
  <si>
    <t>CA35YR03G</t>
  </si>
  <si>
    <t>CA35YR03G - MURAL EASY SMART 3,5 KW</t>
  </si>
  <si>
    <t>CA50XS1AG</t>
  </si>
  <si>
    <t>CA50XS1AG - MURAL EASY SMART 5 KW</t>
  </si>
  <si>
    <t>CA70BT1AG</t>
  </si>
  <si>
    <t>CA70BT1AG - MURAL EASY SMART 7 KW</t>
  </si>
  <si>
    <t>CA25YR03W</t>
  </si>
  <si>
    <t>CA25YR03W - UE MONO EASY SMART 2,5 KW</t>
  </si>
  <si>
    <t>CA35YR03W</t>
  </si>
  <si>
    <t>CA35YR03W - UE MONO EASY SMART 3,5 KW</t>
  </si>
  <si>
    <t>CA50XS1AW</t>
  </si>
  <si>
    <t>CA50XS1AW - UE MONO EASY SMART 5 KW</t>
  </si>
  <si>
    <t>CA70BT1AW</t>
  </si>
  <si>
    <t>CA70BT1AW - UE MONO EASY SMART 7 KW</t>
  </si>
  <si>
    <t>2AMW35U4RGC</t>
  </si>
  <si>
    <t>2AMW35U4RGC - UE MULTI 2 POSTES 3,5 KW</t>
  </si>
  <si>
    <t>UE MULTISPLIT</t>
  </si>
  <si>
    <t>TER</t>
  </si>
  <si>
    <t xml:space="preserve">Compatible avec la gamme SUPER et TURBO. </t>
  </si>
  <si>
    <t>2AMW42U4RGC</t>
  </si>
  <si>
    <t>2AMW42U4RGC - UE MULTI 2 POSTES 4,2 KW</t>
  </si>
  <si>
    <t>2AMW52U4RXC</t>
  </si>
  <si>
    <t>2AMW52U4RXC - UE MULTI 2 POSTES 5,2 KW</t>
  </si>
  <si>
    <t>3AMW52U4RJA</t>
  </si>
  <si>
    <t>3AMW52U4RJA - UE MULTI 3 POSTES 5,2 KW</t>
  </si>
  <si>
    <t>3AMW52U4RJC</t>
  </si>
  <si>
    <t>3AMW52U4RJC - UE MULTI 3 POSTES 5,2 KW</t>
  </si>
  <si>
    <t>3AMW72U4RJC</t>
  </si>
  <si>
    <t>3AMW72U4RJC - UE MULTI 3 POSTES 7,2 KW</t>
  </si>
  <si>
    <t>4AMW81U4RAA</t>
  </si>
  <si>
    <t>4AMW81U4RAA - UE MULTI 4 POSTES 8,1 KW</t>
  </si>
  <si>
    <t>4AMW81U4RJC</t>
  </si>
  <si>
    <t>4AMW81U4RJC - UE MULTI 4 POSTES 8,1 KW</t>
  </si>
  <si>
    <t>4AMW105U4RAA</t>
  </si>
  <si>
    <t>4AMW105U4RAA - UE MULTI 4 POSTES 10,5 KW</t>
  </si>
  <si>
    <t>5AMW105U4RQC</t>
  </si>
  <si>
    <t>5AMW105U4RQC - UE MULTI 5 POSTES 10,5 KW</t>
  </si>
  <si>
    <t>Compatible avec la gamme SUPER et TURBO. Viendra remplacer le 5 poste 12,5kW</t>
  </si>
  <si>
    <t>5AMW125U4RTA</t>
  </si>
  <si>
    <t>5AMW125U4RTA - UE MULTI 5 POSTES 12,5 KW</t>
  </si>
  <si>
    <t>AUW35U4RS4</t>
  </si>
  <si>
    <t>AUW35U4RS4 - UE MONO TERTIAIRE 3,5 KW</t>
  </si>
  <si>
    <t>UE TERTIAIRE</t>
  </si>
  <si>
    <t>AUW35U4RS8</t>
  </si>
  <si>
    <t>AUW35U4RS8 - UE MONO TERT 3,5 KW TURBO</t>
  </si>
  <si>
    <t>AUW52U4RS4</t>
  </si>
  <si>
    <t>AUW52U4RS4 - UE MONO TERTIAIRE 5,2 KW</t>
  </si>
  <si>
    <t>AUW52U4RJ8</t>
  </si>
  <si>
    <t>AUW52U4RJ8 - UE MONO TERT 5,2 KW TURBO</t>
  </si>
  <si>
    <t>AUW71U4RF4</t>
  </si>
  <si>
    <t>AUW71U4RF4 - UE MONO TERTIAIRE 7,1 KW</t>
  </si>
  <si>
    <t>AUW71U4RK8</t>
  </si>
  <si>
    <t>AUW71U4RK8 - UE MONO TERT 7,1 KW TURBO</t>
  </si>
  <si>
    <t>AUW90U4RF4</t>
  </si>
  <si>
    <t>AUW90U4RF4 - UE MONO TERTIAIRE 9 KW</t>
  </si>
  <si>
    <t>AUW105U4RA4</t>
  </si>
  <si>
    <t>AUW105U4RA4 - UE MONO TERT. 10,5 KW</t>
  </si>
  <si>
    <t>AUW105U4RW8</t>
  </si>
  <si>
    <t>AUW105U4RW8 - UE MONO TERT. 10,5KW TURBO</t>
  </si>
  <si>
    <t>AUW125U4RT5</t>
  </si>
  <si>
    <t>AUW125U4RT5  - UE MONO TERT. 12,5 KW 1P</t>
  </si>
  <si>
    <t>AUW125U4RW8</t>
  </si>
  <si>
    <t>AUW125U4RW8 - UE MONO TERT.12,5 1P TURBO</t>
  </si>
  <si>
    <t>AUW125U6RT4</t>
  </si>
  <si>
    <t>AUW125U6RT4 - UE MONO TERT. 12,5 KW 3P</t>
  </si>
  <si>
    <t>AUW125U6RN8</t>
  </si>
  <si>
    <t>AUW125U6RN8 - UE MONO TERT.12,5 3P TURBO</t>
  </si>
  <si>
    <t>AUW140U4RP5</t>
  </si>
  <si>
    <t>AUW140U4RP5 - UE MONO TERT. 14 KW 1P</t>
  </si>
  <si>
    <t>AUW140U4RW8</t>
  </si>
  <si>
    <t>AUW140U4RW8 - UE MONO TERT.14KW 1P TURBO</t>
  </si>
  <si>
    <t>AUW140U6RP4</t>
  </si>
  <si>
    <t>AUW140U6RP4 - UE MONO TERT. 14 KW 3P</t>
  </si>
  <si>
    <t>AUW140U6RN8</t>
  </si>
  <si>
    <t>AUW140U6RN8 - UE MONO TERT.14KW 3P TURBO</t>
  </si>
  <si>
    <t>AUW175U6RP4</t>
  </si>
  <si>
    <t>AUW175U6RP4 - UE MONO TERT. 17,5 KW 3P</t>
  </si>
  <si>
    <t>AUW175U6RW8</t>
  </si>
  <si>
    <t>AUW175U6RW8 - UE MONO TERT.17,5 3P TURBO</t>
  </si>
  <si>
    <t>AUW200U6RZ8</t>
  </si>
  <si>
    <t>AUW200U6RZ8 - UE MONO TERT. 20 KW 3P</t>
  </si>
  <si>
    <t>AUW200U6RZ8 -UE MONO TERT. 20KW 3P TURBO</t>
  </si>
  <si>
    <t>AUW250U6RZ8</t>
  </si>
  <si>
    <t>AUW250U6RZ8 - UE MONO TERT. 25 KW 3P</t>
  </si>
  <si>
    <t>AUW250U6RZ8 -UE MONO TERT. 25KW 3P TURBO</t>
  </si>
  <si>
    <t>ACT26UR4RCA4</t>
  </si>
  <si>
    <t>ACT26UR4RCA4 - K7 COMPACTE 360 2,6 KW</t>
  </si>
  <si>
    <t>K7</t>
  </si>
  <si>
    <t>ACT26UR4RCC8</t>
  </si>
  <si>
    <t>ACT26UR4RCC8 - K7 600x600 2,6 KW TURBO</t>
  </si>
  <si>
    <t>ACT35UR4RCA4</t>
  </si>
  <si>
    <t>ACT35UR4RCA4 - K7 COMPACTE 360 3,5 KW</t>
  </si>
  <si>
    <t>ACT35UR4RCC8</t>
  </si>
  <si>
    <t>ACT35UR4RCC8 - K7 600x600 3,5 KW TURBO</t>
  </si>
  <si>
    <t>ACT52UR4RCA4</t>
  </si>
  <si>
    <t>ACT52UR4RCA4 - K7 COMPACTE 360 5,2 KW</t>
  </si>
  <si>
    <t>ACT52UR4RCC8</t>
  </si>
  <si>
    <t>ACT52UR4RCC8 - K7 600x600 5,2 KW TURBO</t>
  </si>
  <si>
    <t>PE-EA-B29</t>
  </si>
  <si>
    <t>PE-EA-B29 - FACADE K7 COMPACTE 360</t>
  </si>
  <si>
    <t>PE-QEA-LD</t>
  </si>
  <si>
    <t>PE-QEA-LD - FACADE K7 600x600 TURBO</t>
  </si>
  <si>
    <t>AUC71UR4RGB4</t>
  </si>
  <si>
    <t>AUC71UR4RGB4 - K7 4V 900X900 7,1 KW</t>
  </si>
  <si>
    <t>ACT71UR4RJC8</t>
  </si>
  <si>
    <t>ACT71UR4RJC8 - K7 900X900 7,1KW TURBO</t>
  </si>
  <si>
    <t>AUC90UR4RGB4</t>
  </si>
  <si>
    <t>AUC90UR4RGB4 - K7 4V 900X900 9 KW</t>
  </si>
  <si>
    <t>AUC105UR4RGB4</t>
  </si>
  <si>
    <t>AUC105UR4RGB4 - K7 4V 900X900 10,5 KW</t>
  </si>
  <si>
    <t>AUC105UR4RKC8</t>
  </si>
  <si>
    <t>AUC105UR4RKC8 - K7 900X900 10,5 KW TURBO</t>
  </si>
  <si>
    <t>AUC125UR4RHB4</t>
  </si>
  <si>
    <t>AUC125UR4RHB4 - K7 4V 900X900 12,5 KW</t>
  </si>
  <si>
    <t>AUC125UR4RKC8</t>
  </si>
  <si>
    <t>AUC125UR4RKC8 - K7 900X900 12,5 KW TURBO</t>
  </si>
  <si>
    <t>AUC140UR4RHB4</t>
  </si>
  <si>
    <t>AUC140UR4RHB4 - K7 4V 900X900 14 KW</t>
  </si>
  <si>
    <t>AUC140UR4RKC8</t>
  </si>
  <si>
    <t>AUC140UR4RKC8 - K7 900X900 14 KW TURBO</t>
  </si>
  <si>
    <t>AUC175UR4RHB4</t>
  </si>
  <si>
    <t>AUC175UR4RHB4 - K7 4V 900X900 17,5 KW</t>
  </si>
  <si>
    <t>AUC175UR4RKC8</t>
  </si>
  <si>
    <t>AUC175UR4RKC8 - K7 900X900 17,5 KW TURBO</t>
  </si>
  <si>
    <t>PE-DA-B29</t>
  </si>
  <si>
    <t>PE-DA-B29 - FACADE K7 4V 900X900</t>
  </si>
  <si>
    <t>PE-QFA-CD</t>
  </si>
  <si>
    <t>PE-QFA-CD - FACADE K7 900X900 TURBO</t>
  </si>
  <si>
    <t>ADT26UX4RBL4</t>
  </si>
  <si>
    <t>ADT26UX4RBL4 - GAINABLE SLIM 2,6 KW</t>
  </si>
  <si>
    <t>GAINABLE</t>
  </si>
  <si>
    <t>ADT26UX4RBL8</t>
  </si>
  <si>
    <t>ADT26UX4RBL8 - GAINABLE SLIM 2,6KW TURBO</t>
  </si>
  <si>
    <t>ADT35UX4RBL4</t>
  </si>
  <si>
    <t>ADT35UX4RBL4 - GAINABLE SLIM 3,5 KW</t>
  </si>
  <si>
    <t>ADT35UX4RBL8</t>
  </si>
  <si>
    <t>ADT35UX4RBL8 - GAINABLE SLIM 3,5KW TURBO</t>
  </si>
  <si>
    <t>ADT52UX4RCL4</t>
  </si>
  <si>
    <t>ADT52UX4RCL4 - GAINABLE SLIM 5,2 KW</t>
  </si>
  <si>
    <t>ADT52UX4RCL8</t>
  </si>
  <si>
    <t>ADT52UX4RCL8 - GAINABLE SLIM 5,2KW TURBO</t>
  </si>
  <si>
    <t>AUD71UX4RCL4</t>
  </si>
  <si>
    <t>AUD71UX4RCL4 - GAINABLE SLIM 7,1 KW</t>
  </si>
  <si>
    <t>ADT71UX4RCL8</t>
  </si>
  <si>
    <t>ADT71UX4RCL8 - GAINABLE SLIM 7,1KW TURBO</t>
  </si>
  <si>
    <t>AUD71UX4RDH4</t>
  </si>
  <si>
    <t>AUD71UX4RDH4 - GAINABLE MSP 7,1 KW</t>
  </si>
  <si>
    <t>AUD71UX4RFM8</t>
  </si>
  <si>
    <t>AUD71UX4RFM8 - GAINABLE MSP 7,1 KW TURBO</t>
  </si>
  <si>
    <t>AUD90UX4RDH5</t>
  </si>
  <si>
    <t>AUD90UX4RDH5 - GAINABLE MSP 9 KW</t>
  </si>
  <si>
    <t>AUD105UX4RDH5</t>
  </si>
  <si>
    <t>AUD105UX4RDH5 - GAINABLE MSP 10,5 KW</t>
  </si>
  <si>
    <t>AUD105UX4REH8</t>
  </si>
  <si>
    <t>AUD105UX4REH8 -GAINABLE HSP 10,5KW TURBO</t>
  </si>
  <si>
    <t>Attention le noveau gainable 10,5kW passe de MSP à HSP. Son encombrement est plus important : 1140×268×720 ==&gt; 1400×300×800. La plage de réglable la pression statique est entre 0Pa et 250Pa.</t>
  </si>
  <si>
    <t>AUD125UX4RHH5</t>
  </si>
  <si>
    <t>AUD125UX4RHH5 - GAINABLE MSP 12,5 KW</t>
  </si>
  <si>
    <t>AUD125UX4REH8</t>
  </si>
  <si>
    <t>AUD125UX4REH8 -GAINABLE HSP 12,5KW TURBO</t>
  </si>
  <si>
    <t>Attention le noveau gainable 12,5kW passe de MSP à HSP. Son encombrement est différent : 1300×350×800 ==&gt; 1400×300×800. La plage de réglable la pression statique est entre 0Pa et 250Pa.</t>
  </si>
  <si>
    <t>AUD140UX4RHH5</t>
  </si>
  <si>
    <t>AUD140UX4RHH5 - GAINABLE MSP 14 KW</t>
  </si>
  <si>
    <t>AUD140UX4REH8</t>
  </si>
  <si>
    <t>AUD140UX4REH8 - GAINABLE HSP 14KW TURBO</t>
  </si>
  <si>
    <t>Attention le noveau gainable 14kW passe de MSP à HSP. Son encombrement est différent : 1300×350×800 ==&gt; 1400×300×800. La plage de réglable la pression statique est entre 0Pa et 250Pa.</t>
  </si>
  <si>
    <t>AUD175UX4RHH5</t>
  </si>
  <si>
    <t>AUD175UX4RHH5 - GAINABLE MSP 17,5 KW</t>
  </si>
  <si>
    <t>AUD175UX4REH8</t>
  </si>
  <si>
    <t>AUD175UX4REH8 -GAINABLE HSP 17,5KW TURBO</t>
  </si>
  <si>
    <t>Attention le noveau gainable 17kW passe de MSP à HSP. Son encombrement est différent : 1300×350×800 ==&gt; 1400×300×800. La plage de réglable la pression statique est entre 0Pa et 250Pa.</t>
  </si>
  <si>
    <t>AUD200UX4RPH8</t>
  </si>
  <si>
    <t>AUD200UX4RPH8 - GAINABLE HSP 20 KW</t>
  </si>
  <si>
    <t>AUD200UX4RPH8 - GAINABLE HSP 20 KW TURBO</t>
  </si>
  <si>
    <t>AUD250UX4RPH8</t>
  </si>
  <si>
    <t>AUD250UX4RPH8 - GAINABLE HSP 25 KW</t>
  </si>
  <si>
    <t>AUD250UX4RPH8 - GAINABLE HSP 25 KW TURBO</t>
  </si>
  <si>
    <t>AVT52UR4RA4</t>
  </si>
  <si>
    <t>AVT52UR4RA4 - PLAF CONVERTIBLE 5,2 KW</t>
  </si>
  <si>
    <t>PLAFONNIER</t>
  </si>
  <si>
    <t>AUV71UR4RA4</t>
  </si>
  <si>
    <t>AUV71UR4RA4  - PLAF CONVERTIBLE 7,1 KW</t>
  </si>
  <si>
    <t>AVT71UR4RB8</t>
  </si>
  <si>
    <t>AVT71UR4RB8  - PLAFONNIER 7,1 KW TURBO</t>
  </si>
  <si>
    <t>AUV90UR4RB4</t>
  </si>
  <si>
    <t>AUV90UR4RB4 - PLAF CONVERTIBLE 9 KW</t>
  </si>
  <si>
    <t>AUV105UR4RB4</t>
  </si>
  <si>
    <t>AUV105UR4RB4 - PLAF CONVERTIBLE 10,5KW</t>
  </si>
  <si>
    <t>AUV105UR4RC8</t>
  </si>
  <si>
    <t>AUV105UR4RC8 - PLAFONNIER 10,5KW TURBO</t>
  </si>
  <si>
    <t>AUV125UR4RC8</t>
  </si>
  <si>
    <t>AUV125UR4RC8 - PLAFONNIER 12,5KW TURBO</t>
  </si>
  <si>
    <t>AUV140UR4RC8</t>
  </si>
  <si>
    <t>AUV140UR4RC8 - PLAFONNIER 14 KW TURBO</t>
  </si>
  <si>
    <t>AUV175UR4RC4</t>
  </si>
  <si>
    <t>AUV175UR4RC4 - PLAF CONVERTIBLE 17,5KW</t>
  </si>
  <si>
    <t>AUV175UR4RC8</t>
  </si>
  <si>
    <t>AUV175UR4RC8 - PLAFONNIER 17,5KW TURBO</t>
  </si>
  <si>
    <t>AKT26UR4RK4</t>
  </si>
  <si>
    <t>AKT26UR4RK4 - CONSOLE 2,6 KW</t>
  </si>
  <si>
    <t>CONSOLE</t>
  </si>
  <si>
    <t>AKT26UR4RK8</t>
  </si>
  <si>
    <t>AKT26UR4RK8 - CONSOLE 2,6 KW TURBO</t>
  </si>
  <si>
    <t>AKT35UR4RK4</t>
  </si>
  <si>
    <t>AKT35UR4RK4 - CONSOLE 3,5 KW</t>
  </si>
  <si>
    <t>AKT35UR4RK8</t>
  </si>
  <si>
    <t>AKT35UR4RK8 - CONSOLE 3,5 KW TURBO</t>
  </si>
  <si>
    <t>AKT52UR4RK4</t>
  </si>
  <si>
    <t>AKT52UR4RK4 - CONSOLE 5,2 KW</t>
  </si>
  <si>
    <t>AKT52UR4RK8</t>
  </si>
  <si>
    <t>AKT52UR4RK8 - CONSOLE 5,2 KW TURBO</t>
  </si>
  <si>
    <t>YXE-C01U1(E)</t>
  </si>
  <si>
    <t>YXE-C01U1(E) - COMMANDE FILAIRE UNIV.</t>
  </si>
  <si>
    <t>ACCESSOIRE</t>
  </si>
  <si>
    <t>YXE-C01U2(E)</t>
  </si>
  <si>
    <t>YXE-C01U2(E) - COMMANDE FILAIRE UNIV.</t>
  </si>
  <si>
    <t>YJE-C01T(E)</t>
  </si>
  <si>
    <t>YJE-C01T(E) - COMMANDE CENTRALE UNIV.</t>
  </si>
  <si>
    <t>B544(E)</t>
  </si>
  <si>
    <t>B544(E) - BOITIER DE COMM BACNET MODBUS</t>
  </si>
  <si>
    <t>B545(E)</t>
  </si>
  <si>
    <t xml:space="preserve">B545(E) - BOITIER DE COMM KNX </t>
  </si>
  <si>
    <t>Hinano-01A€</t>
  </si>
  <si>
    <t>Hinano-01A(E) - HI-NANO POUR GAMME TERT.</t>
  </si>
  <si>
    <t>1522965 - FILTRE CHARBON ACTIF</t>
  </si>
  <si>
    <t>1937525 - FILTRE 4-1 VIT C+CAT+ARG+HEPA</t>
  </si>
  <si>
    <t>AEH-W4GX</t>
  </si>
  <si>
    <t>AEH-W4GX - KIT WIFI UNIVERSEL</t>
  </si>
  <si>
    <t>RCH-RVD01</t>
  </si>
  <si>
    <t>RCH-RVD01 - COMMANDE SANS FIL GAMME LCAC</t>
  </si>
  <si>
    <t>FQ-4S4110(E)</t>
  </si>
  <si>
    <t>FQ-4S4110(E) - BRANCH UE 14KW+4XUI 3,5KW</t>
  </si>
  <si>
    <t>FQ-3S4210(E)</t>
  </si>
  <si>
    <t>FQ-3S4210(E) - BRANCH UE 14KW+3XUI 5KW</t>
  </si>
  <si>
    <t>FQ-2S4311(E)</t>
  </si>
  <si>
    <t>FQ-2S4311(E) - BRANCH UE 14KW+2XUI 7KW</t>
  </si>
  <si>
    <t>FQ-3S4110(E)</t>
  </si>
  <si>
    <t>FQ-3S4110(E) - BRANCH UE 10KW+3XUI 3,5KW</t>
  </si>
  <si>
    <t>FQ-2S3110(E)</t>
  </si>
  <si>
    <t>FQ-2S3110(E) - BRANCH UE 7KW+2XUI 3,5KW</t>
  </si>
  <si>
    <t>APC09NJ</t>
  </si>
  <si>
    <t>APC09NJ - CLIM MOBILE SIMPLE 2.6KW</t>
  </si>
  <si>
    <t>CLIM MOBILE</t>
  </si>
  <si>
    <t>APC09QC</t>
  </si>
  <si>
    <t>APC09QC - CLIM MOBILE SIMPLE 2.6KW</t>
  </si>
  <si>
    <t>APH09NJ</t>
  </si>
  <si>
    <t>APH09NJ - CLIM MOBILE REVERS 2.6KW</t>
  </si>
  <si>
    <t>APH09QC</t>
  </si>
  <si>
    <t>APH09QC - CLIM MOBILE REVERS 2.6KW</t>
  </si>
  <si>
    <t>APC12QC</t>
  </si>
  <si>
    <t>APC12QC - CLIM MOBILE SIMPLE 3.5KW</t>
  </si>
  <si>
    <t>APH12QC</t>
  </si>
  <si>
    <t>APH12QC - CLIM MOBILE REVERS 3.5KW</t>
  </si>
  <si>
    <t>APC07KV</t>
  </si>
  <si>
    <t>APC07KV - CLIM MOBILE SIMPLE 2KW</t>
  </si>
  <si>
    <t>APC09KV</t>
  </si>
  <si>
    <t>APC09KV - CLIM MOBILE SIMPLE 2.6KW</t>
  </si>
  <si>
    <t>APC09GQ</t>
  </si>
  <si>
    <t>APC09GQ - CLIM MOBILE SIMPLE 2.6KW</t>
  </si>
  <si>
    <t>APC09</t>
  </si>
  <si>
    <t>APC09 CLIM MOBILE SIMPLE 2.6KW</t>
  </si>
  <si>
    <t>ANCIENNES REFS</t>
  </si>
  <si>
    <t>HPAC09P</t>
  </si>
  <si>
    <t>HPAC09P CLIM MOBILE SIMPLE 2.6KW</t>
  </si>
  <si>
    <t>HPAH09T</t>
  </si>
  <si>
    <t>HPAH09T CLIM MOBILE REVERS 3KW</t>
  </si>
  <si>
    <t>HPAC12T</t>
  </si>
  <si>
    <t>HPAC12T CLIM MOBILE SIMPLE 3.5KW</t>
  </si>
  <si>
    <t>HPAH12T</t>
  </si>
  <si>
    <t>HPAH12T CLIM MOBILE REVERS 3.5KW</t>
  </si>
  <si>
    <t>HPAC07V</t>
  </si>
  <si>
    <t>HPAC07V CLIM MOBILE SIMPLE 2KW</t>
  </si>
  <si>
    <t>hisense</t>
  </si>
  <si>
    <t>Références 2023 à passer en fin de vie (à épuisement des stocks)</t>
  </si>
  <si>
    <t>Références 2024 à créer</t>
  </si>
  <si>
    <t>KA25MR0EG - MURAL ENERGY SE 2,5 KW</t>
  </si>
  <si>
    <t>(vide)</t>
  </si>
  <si>
    <t>KA35MR0EG - MURAL ENERGY SE 3,5 KW</t>
  </si>
  <si>
    <t>KA50BS0EG - MURAL ENERGY SE 5 KW</t>
  </si>
  <si>
    <t>KA70KT0EG - MURAL ENERGY SE 7 KW</t>
  </si>
  <si>
    <t>KA25MR0EW - UE MONO ENERGY SE 2,5 KW</t>
  </si>
  <si>
    <t>KA35MR0EW - UE MONO ENERGY SE 3,5 KW</t>
  </si>
  <si>
    <t>KA50BS0EW - UE MONO ENERGY SE 5 KW</t>
  </si>
  <si>
    <t>KA70KT0EW - UE MONO ENERGY SE 7 KW</t>
  </si>
  <si>
    <t>TGVE090AG - MURAL APPLE PIE 2,5 KW</t>
  </si>
  <si>
    <t>TGVE120AG - MURAL APPLE PIE 3,5 KW</t>
  </si>
  <si>
    <t>TGXA180AG - MURAL APPLE PIE 5 KW</t>
  </si>
  <si>
    <t>TGBB240BG - MURAL APPLE PIE 7 KW</t>
  </si>
  <si>
    <t>TGVE090AW - UE MONO APPLE PIE 2,5 KW</t>
  </si>
  <si>
    <t>TGVE120AW - UE MONO APPLE PIE 3,5 KW</t>
  </si>
  <si>
    <t>TGXA180AW - UE MONO APPLE PIE 5 KW</t>
  </si>
  <si>
    <t>TGBB240BW - UE MONO APPLE PIE 7 KW</t>
  </si>
  <si>
    <t xml:space="preserve">OBJECTIF : </t>
  </si>
  <si>
    <t xml:space="preserve">La future gamme 2024 sera composé à 100% de modèles TURBO. Ce modèle TURBO signifie que les références sont certifiés et avec de meilleurs COP que la gamme actuelle (2023) "SUPER".  </t>
  </si>
  <si>
    <t xml:space="preserve">Les modèles TURBO ou SUPER sont aussi bien affectés aux UE qu'aux UI. Les UI SUPER ne sont compatibles qu'avec les UE SUPER. Idem pour les TURO. </t>
  </si>
  <si>
    <t xml:space="preserve">Durant la phase d'écoulement du stock actuel (PHASE IN / PHASE OUT), nous allons nous retrouver avec des références en stock SUPER mais aussi des références TURBO. </t>
  </si>
  <si>
    <t xml:space="preserve">A un moment, nous aurons écoulé notre stock de gainable slim 2023 (SUPER), et nous commencerons à expédier la gamme slim 2024 (TURBO) alors que nous vendrons toujours des K7 900x900 de la gamme 2023 (SUPER). </t>
  </si>
  <si>
    <t xml:space="preserve">Afin que les TCS/Commerciaux s'y retrouvent avec les compatibilités UI/UE entre les anciennes et les nouvelles gammes, toute la future gamme tertiaire sera nommée avec TURBO en fin de désignation. </t>
  </si>
  <si>
    <t xml:space="preserve">Pour une cohérence de gamme, et pour plus de visibilité, il pourrait être opportun de renommer notre gamme actuelle avec "SUPER" en fin de désignation. Cela aura aussi pour effet de les sensibilisés sur l'évolution de la gamme Hisense. </t>
  </si>
  <si>
    <t>DESIGNATION ACTUELLE</t>
  </si>
  <si>
    <t>Nb car</t>
  </si>
  <si>
    <t>Changement</t>
  </si>
  <si>
    <t>DESIGNATION SOUHAITEE</t>
  </si>
  <si>
    <t>NON</t>
  </si>
  <si>
    <t>KA50BS0EG</t>
  </si>
  <si>
    <t>KA70KT0EG</t>
  </si>
  <si>
    <t>KA50BS0EW</t>
  </si>
  <si>
    <t>KA70KT0EW</t>
  </si>
  <si>
    <t>OUI</t>
  </si>
  <si>
    <t>AUW35U4RS4 - UE MONO TERT. 3,5 KW SUPER</t>
  </si>
  <si>
    <t>AUW52U4RS4 - UE MONO TERT. 5,2 KW SUPER</t>
  </si>
  <si>
    <t>AUW71U4RF4 - UE MONO TERT. 7,1 KW SUPER</t>
  </si>
  <si>
    <t>AUW90U4RF4 - UE MONO TERT. 9 KW SUPER</t>
  </si>
  <si>
    <t>AUW105U4RA4 - UE MONO TERT. 10,5KW SUPER</t>
  </si>
  <si>
    <t>AUW125U4RT5 - UE MONO TERT.12,5 1P SUPER</t>
  </si>
  <si>
    <t>AUW125U6RT4 - UE MONO TERT.12,5 3P SUPER</t>
  </si>
  <si>
    <t>AUW140U4RP5 - UE MONO TERT.14KW 1P SUPER</t>
  </si>
  <si>
    <t>AUW140U6RP4 - UE MONO TERT.14KW 3P SUPER</t>
  </si>
  <si>
    <t>AUW175U6RP4 - UE MONO TERT.17,5 3P SUPER</t>
  </si>
  <si>
    <t>ACT26UR4RCA4 - K7 600x600 2,6 KW SUPER</t>
  </si>
  <si>
    <t>ACT35UR4RCA4 - K7 600x600 3,5 KW SUPER</t>
  </si>
  <si>
    <t>ACT52UR4RCA4 - K7 600x600 5,2 KW SUPER</t>
  </si>
  <si>
    <t>PE-EA-B29 - FACADE K7 600x600 SUPER</t>
  </si>
  <si>
    <t>AUC71UR4RGB4 - K7 900X900 7,1KW SUPER</t>
  </si>
  <si>
    <t>AUC90UR4RGB4 - K7 900X900 9 KW SUPER</t>
  </si>
  <si>
    <t>AUC105UR4RGB4 - K7 900X900 10,5 KW SUPER</t>
  </si>
  <si>
    <t>AUC125UR4RHB4 - K7 900X900 12,5 KW SUPER</t>
  </si>
  <si>
    <t>AUC140UR4RHB4 - K7 900X900 14 KW SUPER</t>
  </si>
  <si>
    <t>AUC175UR4RHB4 - K7 900X900 17,5 KW SUPER</t>
  </si>
  <si>
    <t>PE-DA-B29 - FACADE K7 900X900 SUPER</t>
  </si>
  <si>
    <t>ADT26UX4RBL4 - GAINABLE SLIM 2,6KW SUPER</t>
  </si>
  <si>
    <t>ADT35UX4RBL4 - GAINABLE SLIM 3,5KW SUPER</t>
  </si>
  <si>
    <t>ADT52UX4RCL4 - GAINABLE SLIM 5,2KW SUPER</t>
  </si>
  <si>
    <t>AUD71UX4RCL4 - GAINABLE SLIM 7,1KW SUPER</t>
  </si>
  <si>
    <t>AUD71UX4RDH4 - GAINABLE MSP 7,1 KW SUPER</t>
  </si>
  <si>
    <t>AUD90UX4RDH5 - GAINABLE MSP 9 KW SUPER</t>
  </si>
  <si>
    <t>AUD105UX4RDH5 -GAINABLE MSP 10,5KW SUPER</t>
  </si>
  <si>
    <t>AUD125UX4RHH5 -GAINABLE MSP 12,5KW SUPER</t>
  </si>
  <si>
    <t>AUD140UX4RHH5 - GAINABLE MSP 14 KW SUPER</t>
  </si>
  <si>
    <t>AUD175UX4RHH5 -GAINABLE MSP 17,5KW SUPER</t>
  </si>
  <si>
    <t>AVT52UR4RA4 - PLAFONNIER 5,2 KW SUPER</t>
  </si>
  <si>
    <t>AUV71UR4RA4  - PLAFONNIER 7,1 KW SUPER</t>
  </si>
  <si>
    <t>AUV90UR4RB4 - PLAFONNIER 9 KW SUPER</t>
  </si>
  <si>
    <t>AUV105UR4RB4 - PLAFONNIER 10,5KW SUPER</t>
  </si>
  <si>
    <t>AUV175UR4RC4 - PLAFONNIER 17,5KW SUPER</t>
  </si>
  <si>
    <t>AKT26UR4RK4 - CONSOLE 2,6 KW SUPER</t>
  </si>
  <si>
    <t>AKT35UR4RK4 - CONSOLE 3,5 KW SUPER</t>
  </si>
  <si>
    <t>AKT52UR4RK4 - CONSOLE 5,2 KW SUPER</t>
  </si>
  <si>
    <t xml:space="preserve">A LIRE : </t>
  </si>
  <si>
    <t>Date de transtion</t>
  </si>
  <si>
    <t>Switch effectué en juin</t>
  </si>
  <si>
    <t>Switch effectué</t>
  </si>
  <si>
    <t>Nouveauté janvier 2025</t>
  </si>
  <si>
    <t xml:space="preserve">Les 2 codes sont OV. </t>
  </si>
  <si>
    <t>ACT26UR4RCA4 - K7 600x600 2,6 KW (suppr</t>
  </si>
  <si>
    <t>ACT52UR4RCA4-K7 600x600 5,2KW SUPER</t>
  </si>
  <si>
    <t>PE-EA-B29-FACADE K7 600x600 SUPER (fds)</t>
  </si>
  <si>
    <t>AUV71UR4RA4 - PLAFONNIER 7,1 KW SUPER</t>
  </si>
  <si>
    <t>YXE-C01U1(E) - COMMAND.FILAIR.UNIV. (fds</t>
  </si>
  <si>
    <t>YXE-C01U2</t>
  </si>
  <si>
    <t>Switch effectué en aout</t>
  </si>
  <si>
    <t>Q1 2026</t>
  </si>
  <si>
    <t>Switch 2026</t>
  </si>
  <si>
    <t>--</t>
  </si>
  <si>
    <t>Switch effectué juin 2025</t>
  </si>
  <si>
    <t>Switch effectué aout 2026</t>
  </si>
  <si>
    <t>Switch effectué décembre 2025</t>
  </si>
  <si>
    <t>Ouvert à la vente</t>
  </si>
  <si>
    <t>Switch effectué (car 0 UE 17,5 SUPER)</t>
  </si>
  <si>
    <t xml:space="preserve">AEH-W4GX - KIT WIFI UNIVERSEL (fds) </t>
  </si>
  <si>
    <t>AEH-W41H1</t>
  </si>
  <si>
    <t>AEH-W41H1 - KIT WIFI UNIVERSEL 2.0 </t>
  </si>
  <si>
    <t>REFERENCE</t>
  </si>
  <si>
    <t>DESIGNATION</t>
  </si>
  <si>
    <t>Evolution</t>
  </si>
  <si>
    <t>Switch effectuer (réception des nouveaux kit le 15 juin)</t>
  </si>
  <si>
    <t>GAMME 2024/2025</t>
  </si>
  <si>
    <t>GAMME 2023/2024</t>
  </si>
  <si>
    <t>Gamme 2026/2027</t>
  </si>
  <si>
    <t>Switch effectué en mars 2026</t>
  </si>
  <si>
    <t>Swittch non effectué</t>
  </si>
  <si>
    <t>Nouveau depuis mars 2026</t>
  </si>
  <si>
    <t>QH50BV0AG</t>
  </si>
  <si>
    <t>QH50BV0AG - MURAL EPX BLANC 5 KW</t>
  </si>
  <si>
    <t>QH25XV4BG</t>
  </si>
  <si>
    <t>QH25XV3BG - MURAL EPX NOIR 2,5 KW</t>
  </si>
  <si>
    <t>QH35XV4BG</t>
  </si>
  <si>
    <t>QH35XV3BG - MURAL EPX NOIR 3,5 KW</t>
  </si>
  <si>
    <t>QH50BV0BG</t>
  </si>
  <si>
    <t>QH50BV0BG - MURAL EPX NOIR 5 KW</t>
  </si>
  <si>
    <t>AS50BV04W</t>
  </si>
  <si>
    <t>AS50BV04W - UE MONO ENERGY PRO 5 KW</t>
  </si>
  <si>
    <t>AC20LC00W</t>
  </si>
  <si>
    <t>AC20LC00W - UE MONOSPLIT HC 2KW</t>
  </si>
  <si>
    <t>En vert les références actuellement commercialisée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</si>
</sst>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_);[Red]\([$€-2]\ #,##0.00\)"/>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sz val="8"/>
      <color indexed="81"/>
      <name val="Tahoma"/>
      <family val="2"/>
    </font>
    <font>
      <sz val="11"/>
      <color theme="1"/>
      <name val="Calibri"/>
      <family val="2"/>
      <scheme val="minor"/>
    </font>
    <font>
      <sz val="16"/>
      <color theme="1"/>
      <name val="Calibri"/>
      <family val="2"/>
      <scheme val="minor"/>
    </font>
    <font>
      <b/>
      <sz val="16"/>
      <color theme="1"/>
      <name val="Calibri"/>
      <family val="2"/>
      <scheme val="minor"/>
    </font>
    <font>
      <sz val="11"/>
      <name val="Calibri"/>
      <family val="2"/>
      <scheme val="minor"/>
    </font>
    <font>
      <b/>
      <sz val="9"/>
      <name val="Arial"/>
      <family val="2"/>
    </font>
    <font>
      <b/>
      <sz val="10"/>
      <name val="Arial"/>
      <family val="2"/>
    </font>
    <font>
      <b/>
      <sz val="11"/>
      <name val="Calibri"/>
      <family val="2"/>
      <scheme val="minor"/>
    </font>
    <font>
      <b/>
      <sz val="18"/>
      <color theme="1"/>
      <name val="Calibri"/>
      <family val="2"/>
      <scheme val="minor"/>
    </font>
    <font>
      <b/>
      <u/>
      <sz val="14"/>
      <color theme="1"/>
      <name val="Calibri"/>
      <family val="2"/>
      <scheme val="minor"/>
    </font>
    <font>
      <u/>
      <sz val="16"/>
      <color theme="1"/>
      <name val="Calibri"/>
      <family val="2"/>
      <scheme val="minor"/>
    </font>
    <font>
      <strike/>
      <sz val="8"/>
      <name val="Arial"/>
      <family val="2"/>
    </font>
    <font>
      <sz val="8"/>
      <color theme="1"/>
      <name val="Arial"/>
      <family val="2"/>
    </font>
  </fonts>
  <fills count="7">
    <fill>
      <patternFill patternType="none"/>
    </fill>
    <fill>
      <patternFill patternType="gray125"/>
    </fill>
    <fill>
      <patternFill patternType="solid">
        <fgColor rgb="FFFF0000"/>
        <bgColor indexed="64"/>
      </patternFill>
    </fill>
    <fill>
      <patternFill patternType="solid">
        <fgColor rgb="FF00B0F0"/>
        <bgColor indexed="64"/>
      </patternFill>
    </fill>
    <fill>
      <patternFill patternType="solid">
        <fgColor theme="0"/>
        <bgColor indexed="64"/>
      </patternFill>
    </fill>
    <fill>
      <patternFill patternType="solid">
        <fgColor theme="2"/>
        <bgColor indexed="64"/>
      </patternFill>
    </fill>
    <fill>
      <patternFill patternType="solid">
        <fgColor rgb="FF00FF00"/>
        <bgColor indexed="64"/>
      </patternFill>
    </fill>
  </fills>
  <borders count="29">
    <border>
      <left/>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ck">
        <color auto="1"/>
      </right>
      <top/>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indexed="64"/>
      </right>
      <top style="thin">
        <color indexed="64"/>
      </top>
      <bottom style="medium">
        <color indexed="64"/>
      </bottom>
      <diagonal/>
    </border>
    <border>
      <left style="thin">
        <color auto="1"/>
      </left>
      <right style="medium">
        <color indexed="64"/>
      </right>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bottom style="thin">
        <color auto="1"/>
      </bottom>
      <diagonal/>
    </border>
    <border>
      <left style="medium">
        <color indexed="64"/>
      </left>
      <right style="thin">
        <color auto="1"/>
      </right>
      <top/>
      <bottom style="thin">
        <color auto="1"/>
      </bottom>
      <diagonal/>
    </border>
    <border>
      <left/>
      <right style="thin">
        <color auto="1"/>
      </right>
      <top style="medium">
        <color indexed="64"/>
      </top>
      <bottom style="medium">
        <color indexed="64"/>
      </bottom>
      <diagonal/>
    </border>
  </borders>
  <cellStyleXfs count="6">
    <xf numFmtId="0" fontId="0" fillId="0" borderId="0"/>
    <xf numFmtId="164" fontId="6" fillId="0" borderId="0">
      <alignment vertical="center"/>
    </xf>
    <xf numFmtId="164" fontId="6" fillId="0" borderId="0"/>
    <xf numFmtId="164" fontId="1" fillId="0" borderId="0"/>
    <xf numFmtId="164" fontId="1" fillId="0" borderId="0"/>
    <xf numFmtId="0" fontId="3" fillId="0" borderId="0"/>
  </cellStyleXfs>
  <cellXfs count="119">
    <xf numFmtId="0" fontId="0" fillId="0" borderId="0" xfId="0"/>
    <xf numFmtId="0" fontId="0" fillId="0" borderId="0" xfId="0" applyAlignment="1">
      <alignment wrapText="1"/>
    </xf>
    <xf numFmtId="0" fontId="4" fillId="4" borderId="0" xfId="0" applyFont="1" applyFill="1" applyAlignment="1" applyProtection="1">
      <alignment horizontal="center" vertical="center" wrapText="1"/>
      <protection locked="0"/>
    </xf>
    <xf numFmtId="0" fontId="0" fillId="4" borderId="0" xfId="0" applyFill="1"/>
    <xf numFmtId="0" fontId="4" fillId="4" borderId="0" xfId="0" applyFont="1" applyFill="1" applyAlignment="1" applyProtection="1">
      <alignment horizontal="center" vertical="center"/>
      <protection locked="0"/>
    </xf>
    <xf numFmtId="0" fontId="0" fillId="4" borderId="0" xfId="0" applyFill="1" applyAlignment="1">
      <alignment horizontal="center"/>
    </xf>
    <xf numFmtId="0" fontId="0" fillId="4" borderId="0" xfId="0" applyFill="1" applyAlignment="1">
      <alignment horizontal="left"/>
    </xf>
    <xf numFmtId="0" fontId="0" fillId="0" borderId="0" xfId="0" applyAlignment="1">
      <alignment horizontal="left"/>
    </xf>
    <xf numFmtId="0" fontId="2" fillId="4" borderId="0" xfId="0" applyFont="1" applyFill="1"/>
    <xf numFmtId="0" fontId="13" fillId="4" borderId="0" xfId="0" applyFont="1" applyFill="1"/>
    <xf numFmtId="0" fontId="0" fillId="0" borderId="0" xfId="0" applyAlignment="1">
      <alignment horizontal="center"/>
    </xf>
    <xf numFmtId="0" fontId="0" fillId="4" borderId="5" xfId="0" applyFill="1" applyBorder="1"/>
    <xf numFmtId="0" fontId="0" fillId="0" borderId="5" xfId="0" applyBorder="1"/>
    <xf numFmtId="0" fontId="0" fillId="4" borderId="5" xfId="0" applyFill="1" applyBorder="1" applyAlignment="1">
      <alignment horizontal="left"/>
    </xf>
    <xf numFmtId="0" fontId="13" fillId="4" borderId="0" xfId="0" applyFont="1" applyFill="1" applyAlignment="1">
      <alignment horizontal="left"/>
    </xf>
    <xf numFmtId="0" fontId="0" fillId="4" borderId="0" xfId="0" quotePrefix="1" applyFill="1"/>
    <xf numFmtId="0" fontId="4" fillId="4" borderId="6" xfId="0" applyFont="1" applyFill="1" applyBorder="1" applyAlignment="1" applyProtection="1">
      <alignment horizontal="left" vertical="center"/>
      <protection locked="0"/>
    </xf>
    <xf numFmtId="0" fontId="14" fillId="4" borderId="0" xfId="0" applyFont="1" applyFill="1"/>
    <xf numFmtId="0" fontId="3" fillId="4" borderId="9"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9" fillId="4" borderId="9" xfId="0" applyFont="1" applyFill="1" applyBorder="1" applyAlignment="1" applyProtection="1">
      <alignment horizontal="center" vertical="center" wrapText="1"/>
      <protection locked="0"/>
    </xf>
    <xf numFmtId="0" fontId="0" fillId="4" borderId="2" xfId="0" applyFill="1" applyBorder="1" applyAlignment="1">
      <alignment horizontal="center"/>
    </xf>
    <xf numFmtId="0" fontId="0" fillId="4" borderId="9" xfId="0" applyFill="1" applyBorder="1" applyAlignment="1">
      <alignment horizontal="center" vertical="center"/>
    </xf>
    <xf numFmtId="0" fontId="0" fillId="4" borderId="0" xfId="0" applyFill="1" applyAlignment="1">
      <alignment horizontal="center" wrapText="1"/>
    </xf>
    <xf numFmtId="0" fontId="0" fillId="4" borderId="2" xfId="0" applyFill="1" applyBorder="1" applyAlignment="1">
      <alignment horizontal="center" wrapText="1"/>
    </xf>
    <xf numFmtId="0" fontId="0" fillId="0" borderId="0" xfId="0" applyAlignment="1">
      <alignment horizontal="center" wrapText="1"/>
    </xf>
    <xf numFmtId="0" fontId="10"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12" fillId="0" borderId="9" xfId="0" applyFont="1" applyBorder="1" applyAlignment="1">
      <alignment horizontal="center" vertical="center" wrapText="1"/>
    </xf>
    <xf numFmtId="0" fontId="3" fillId="3" borderId="9"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center" vertical="center" wrapText="1"/>
      <protection locked="0"/>
    </xf>
    <xf numFmtId="0" fontId="3" fillId="2" borderId="9" xfId="0" quotePrefix="1" applyFont="1" applyFill="1" applyBorder="1" applyAlignment="1" applyProtection="1">
      <alignment horizontal="center" vertical="center" wrapText="1"/>
      <protection locked="0"/>
    </xf>
    <xf numFmtId="0" fontId="0" fillId="4" borderId="9" xfId="0" applyFill="1" applyBorder="1" applyAlignment="1">
      <alignment horizontal="center"/>
    </xf>
    <xf numFmtId="0" fontId="0" fillId="4" borderId="9" xfId="0" applyFill="1" applyBorder="1"/>
    <xf numFmtId="0" fontId="0" fillId="2" borderId="9" xfId="0" applyFill="1" applyBorder="1" applyAlignment="1">
      <alignment horizontal="center" vertical="center"/>
    </xf>
    <xf numFmtId="0" fontId="3" fillId="2" borderId="9" xfId="0" applyFont="1" applyFill="1" applyBorder="1" applyAlignment="1" applyProtection="1">
      <alignment horizontal="center" vertical="center" wrapText="1"/>
      <protection locked="0"/>
    </xf>
    <xf numFmtId="0" fontId="10" fillId="4" borderId="9"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0" fillId="0" borderId="9" xfId="0" applyBorder="1" applyAlignment="1">
      <alignment horizontal="center"/>
    </xf>
    <xf numFmtId="0" fontId="4" fillId="4" borderId="9" xfId="0" applyFont="1" applyFill="1" applyBorder="1" applyAlignment="1" applyProtection="1">
      <alignment horizontal="center" vertical="center"/>
      <protection locked="0"/>
    </xf>
    <xf numFmtId="0" fontId="3" fillId="5" borderId="9" xfId="0" applyFont="1" applyFill="1" applyBorder="1" applyAlignment="1" applyProtection="1">
      <alignment horizontal="center" vertical="center" wrapText="1"/>
      <protection locked="0"/>
    </xf>
    <xf numFmtId="0" fontId="4" fillId="5" borderId="9" xfId="0" applyFont="1" applyFill="1" applyBorder="1" applyAlignment="1" applyProtection="1">
      <alignment horizontal="center" vertical="center" wrapText="1"/>
      <protection locked="0"/>
    </xf>
    <xf numFmtId="0" fontId="0" fillId="5" borderId="9" xfId="0" applyFill="1" applyBorder="1" applyAlignment="1">
      <alignment horizontal="center"/>
    </xf>
    <xf numFmtId="0" fontId="9" fillId="5" borderId="9" xfId="0" applyFont="1" applyFill="1" applyBorder="1" applyAlignment="1" applyProtection="1">
      <alignment horizontal="center" vertical="center" wrapText="1"/>
      <protection locked="0"/>
    </xf>
    <xf numFmtId="0" fontId="15" fillId="4" borderId="0" xfId="0" applyFont="1" applyFill="1"/>
    <xf numFmtId="0" fontId="16" fillId="4" borderId="9" xfId="0" applyFont="1" applyFill="1" applyBorder="1" applyAlignment="1" applyProtection="1">
      <alignment horizontal="center" vertical="center" wrapText="1"/>
      <protection locked="0"/>
    </xf>
    <xf numFmtId="0" fontId="8" fillId="4" borderId="12" xfId="0" applyFont="1" applyFill="1" applyBorder="1" applyAlignment="1">
      <alignment horizontal="centerContinuous"/>
    </xf>
    <xf numFmtId="0" fontId="4" fillId="2" borderId="9" xfId="0" quotePrefix="1" applyFont="1" applyFill="1" applyBorder="1" applyAlignment="1" applyProtection="1">
      <alignment horizontal="center" vertical="center" wrapText="1"/>
      <protection locked="0"/>
    </xf>
    <xf numFmtId="0" fontId="17" fillId="4" borderId="0" xfId="0" applyFont="1" applyFill="1"/>
    <xf numFmtId="0" fontId="17" fillId="4" borderId="9" xfId="0" applyFont="1" applyFill="1" applyBorder="1" applyAlignment="1">
      <alignment horizontal="center"/>
    </xf>
    <xf numFmtId="0" fontId="4" fillId="4" borderId="6" xfId="0" applyFont="1" applyFill="1" applyBorder="1" applyAlignment="1" applyProtection="1">
      <alignment horizontal="center" vertical="center" wrapText="1"/>
      <protection locked="0"/>
    </xf>
    <xf numFmtId="0" fontId="16" fillId="2" borderId="9" xfId="0" quotePrefix="1" applyFont="1" applyFill="1" applyBorder="1" applyAlignment="1" applyProtection="1">
      <alignment horizontal="center" vertical="center" wrapText="1"/>
      <protection locked="0"/>
    </xf>
    <xf numFmtId="0" fontId="17" fillId="4" borderId="13" xfId="0" applyFont="1" applyFill="1" applyBorder="1"/>
    <xf numFmtId="0" fontId="4" fillId="6" borderId="9" xfId="0" applyFont="1" applyFill="1" applyBorder="1" applyAlignment="1" applyProtection="1">
      <alignment horizontal="center" vertical="center" wrapText="1"/>
      <protection locked="0"/>
    </xf>
    <xf numFmtId="0" fontId="17" fillId="6" borderId="9" xfId="0" applyFont="1" applyFill="1" applyBorder="1" applyAlignment="1">
      <alignment horizontal="center"/>
    </xf>
    <xf numFmtId="0" fontId="0" fillId="4" borderId="10" xfId="0" applyFill="1" applyBorder="1" applyAlignment="1">
      <alignment horizontal="center"/>
    </xf>
    <xf numFmtId="0" fontId="0" fillId="4" borderId="12" xfId="0" applyFill="1" applyBorder="1" applyAlignment="1">
      <alignment horizontal="centerContinuous"/>
    </xf>
    <xf numFmtId="0" fontId="0" fillId="4" borderId="11" xfId="0" applyFill="1" applyBorder="1" applyAlignment="1">
      <alignment horizontal="centerContinuous"/>
    </xf>
    <xf numFmtId="0" fontId="4" fillId="4" borderId="14" xfId="0" applyFont="1" applyFill="1" applyBorder="1" applyAlignment="1" applyProtection="1">
      <alignment horizontal="center" vertical="center" wrapText="1"/>
      <protection locked="0"/>
    </xf>
    <xf numFmtId="0" fontId="17" fillId="6" borderId="15" xfId="0" applyFont="1" applyFill="1" applyBorder="1" applyAlignment="1">
      <alignment horizontal="center"/>
    </xf>
    <xf numFmtId="0" fontId="17" fillId="4" borderId="15" xfId="0" applyFont="1" applyFill="1" applyBorder="1" applyAlignment="1">
      <alignment horizontal="center"/>
    </xf>
    <xf numFmtId="0" fontId="17" fillId="4" borderId="16" xfId="0" applyFont="1" applyFill="1" applyBorder="1"/>
    <xf numFmtId="0" fontId="4" fillId="2" borderId="14" xfId="0" quotePrefix="1" applyFont="1" applyFill="1" applyBorder="1" applyAlignment="1" applyProtection="1">
      <alignment horizontal="center" vertical="center" wrapText="1"/>
      <protection locked="0"/>
    </xf>
    <xf numFmtId="0" fontId="4" fillId="2" borderId="15" xfId="0" quotePrefix="1" applyFont="1" applyFill="1" applyBorder="1" applyAlignment="1" applyProtection="1">
      <alignment horizontal="center" vertical="center" wrapText="1"/>
      <protection locked="0"/>
    </xf>
    <xf numFmtId="0" fontId="4" fillId="6" borderId="18" xfId="0" applyFont="1" applyFill="1" applyBorder="1" applyAlignment="1" applyProtection="1">
      <alignment horizontal="center" vertical="center" wrapText="1"/>
      <protection locked="0"/>
    </xf>
    <xf numFmtId="0" fontId="4" fillId="6" borderId="19" xfId="0" applyFont="1" applyFill="1" applyBorder="1" applyAlignment="1" applyProtection="1">
      <alignment horizontal="center" vertical="center" wrapText="1"/>
      <protection locked="0"/>
    </xf>
    <xf numFmtId="0" fontId="4" fillId="4" borderId="15" xfId="0" applyFont="1" applyFill="1" applyBorder="1" applyAlignment="1" applyProtection="1">
      <alignment horizontal="center" vertical="center" wrapText="1"/>
      <protection locked="0"/>
    </xf>
    <xf numFmtId="0" fontId="4" fillId="4" borderId="19" xfId="0" applyFont="1" applyFill="1" applyBorder="1" applyAlignment="1" applyProtection="1">
      <alignment horizontal="center" vertical="center" wrapText="1"/>
      <protection locked="0"/>
    </xf>
    <xf numFmtId="0" fontId="16" fillId="4" borderId="14" xfId="0" applyFont="1" applyFill="1" applyBorder="1" applyAlignment="1" applyProtection="1">
      <alignment horizontal="center" vertical="center" wrapText="1"/>
      <protection locked="0"/>
    </xf>
    <xf numFmtId="0" fontId="4" fillId="6" borderId="14" xfId="0" applyFont="1" applyFill="1" applyBorder="1" applyAlignment="1" applyProtection="1">
      <alignment horizontal="center" vertical="center" wrapText="1"/>
      <protection locked="0"/>
    </xf>
    <xf numFmtId="0" fontId="16" fillId="2" borderId="14" xfId="0" quotePrefix="1" applyFont="1" applyFill="1" applyBorder="1" applyAlignment="1" applyProtection="1">
      <alignment horizontal="center" vertical="center" wrapText="1"/>
      <protection locked="0"/>
    </xf>
    <xf numFmtId="0" fontId="16" fillId="4" borderId="17" xfId="0" applyFont="1" applyFill="1" applyBorder="1" applyAlignment="1" applyProtection="1">
      <alignment horizontal="center" vertical="center" wrapText="1"/>
      <protection locked="0"/>
    </xf>
    <xf numFmtId="0" fontId="16" fillId="4" borderId="18" xfId="0" applyFont="1" applyFill="1" applyBorder="1" applyAlignment="1" applyProtection="1">
      <alignment horizontal="center" vertical="center" wrapText="1"/>
      <protection locked="0"/>
    </xf>
    <xf numFmtId="0" fontId="7" fillId="4" borderId="0" xfId="0" applyFont="1" applyFill="1" applyAlignment="1">
      <alignment horizontal="centerContinuous"/>
    </xf>
    <xf numFmtId="0" fontId="4" fillId="4" borderId="17" xfId="0" applyFont="1" applyFill="1" applyBorder="1" applyAlignment="1" applyProtection="1">
      <alignment horizontal="center" vertical="center" wrapText="1"/>
      <protection locked="0"/>
    </xf>
    <xf numFmtId="0" fontId="7" fillId="6" borderId="0" xfId="0" applyFont="1" applyFill="1" applyAlignment="1">
      <alignment horizontal="centerContinuous"/>
    </xf>
    <xf numFmtId="0" fontId="0" fillId="6" borderId="0" xfId="0" applyFill="1" applyAlignment="1">
      <alignment horizontal="centerContinuous"/>
    </xf>
    <xf numFmtId="0" fontId="0" fillId="2" borderId="9" xfId="0" applyFill="1" applyBorder="1" applyAlignment="1">
      <alignment horizontal="center" vertical="center"/>
    </xf>
    <xf numFmtId="0" fontId="7" fillId="4" borderId="3" xfId="0" applyFont="1" applyFill="1" applyBorder="1" applyAlignment="1">
      <alignment horizontal="center"/>
    </xf>
    <xf numFmtId="0" fontId="7" fillId="4" borderId="4" xfId="0" applyFont="1" applyFill="1" applyBorder="1" applyAlignment="1">
      <alignment horizontal="center"/>
    </xf>
    <xf numFmtId="0" fontId="7" fillId="4" borderId="1" xfId="0" applyFont="1" applyFill="1" applyBorder="1" applyAlignment="1">
      <alignment horizontal="center"/>
    </xf>
    <xf numFmtId="0" fontId="8" fillId="4" borderId="3" xfId="0" applyFont="1" applyFill="1" applyBorder="1" applyAlignment="1">
      <alignment horizontal="center"/>
    </xf>
    <xf numFmtId="0" fontId="8" fillId="4" borderId="4" xfId="0" applyFont="1" applyFill="1" applyBorder="1" applyAlignment="1">
      <alignment horizontal="center"/>
    </xf>
    <xf numFmtId="0" fontId="8" fillId="4" borderId="1" xfId="0" applyFont="1" applyFill="1" applyBorder="1" applyAlignment="1">
      <alignment horizontal="center"/>
    </xf>
    <xf numFmtId="0" fontId="7" fillId="4" borderId="7" xfId="0" applyFont="1" applyFill="1" applyBorder="1" applyAlignment="1">
      <alignment horizontal="center"/>
    </xf>
    <xf numFmtId="0" fontId="7" fillId="4" borderId="8" xfId="0" applyFont="1" applyFill="1" applyBorder="1" applyAlignment="1">
      <alignment horizontal="center"/>
    </xf>
    <xf numFmtId="0" fontId="4" fillId="2" borderId="6" xfId="0" quotePrefix="1" applyFont="1" applyFill="1" applyBorder="1" applyAlignment="1" applyProtection="1">
      <alignment horizontal="center" vertical="center" wrapText="1"/>
      <protection locked="0"/>
    </xf>
    <xf numFmtId="14" fontId="4" fillId="4" borderId="20" xfId="0" applyNumberFormat="1"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17" fontId="4" fillId="2" borderId="9" xfId="0" applyNumberFormat="1" applyFont="1" applyFill="1" applyBorder="1" applyAlignment="1" applyProtection="1">
      <alignment horizontal="center" vertical="center" wrapText="1"/>
      <protection locked="0"/>
    </xf>
    <xf numFmtId="0" fontId="7" fillId="4" borderId="23" xfId="0" applyFont="1" applyFill="1" applyBorder="1" applyAlignment="1">
      <alignment horizontal="centerContinuous"/>
    </xf>
    <xf numFmtId="0" fontId="7" fillId="4" borderId="24" xfId="0" applyFont="1" applyFill="1" applyBorder="1" applyAlignment="1">
      <alignment horizontal="centerContinuous"/>
    </xf>
    <xf numFmtId="0" fontId="7" fillId="4" borderId="25" xfId="0" applyFont="1" applyFill="1" applyBorder="1" applyAlignment="1">
      <alignment horizontal="centerContinuous"/>
    </xf>
    <xf numFmtId="0" fontId="0" fillId="4" borderId="12" xfId="0" applyFill="1" applyBorder="1" applyAlignment="1">
      <alignment horizontal="center"/>
    </xf>
    <xf numFmtId="0" fontId="8" fillId="4" borderId="11" xfId="0" applyFont="1" applyFill="1" applyBorder="1" applyAlignment="1">
      <alignment horizontal="centerContinuous"/>
    </xf>
    <xf numFmtId="0" fontId="0" fillId="0" borderId="10" xfId="0" applyBorder="1"/>
    <xf numFmtId="0" fontId="17" fillId="4" borderId="14" xfId="0" applyFont="1" applyFill="1" applyBorder="1" applyAlignment="1">
      <alignment horizontal="center"/>
    </xf>
    <xf numFmtId="0" fontId="16" fillId="4" borderId="15" xfId="0" applyFont="1" applyFill="1" applyBorder="1" applyAlignment="1" applyProtection="1">
      <alignment horizontal="center" vertical="center" wrapText="1"/>
      <protection locked="0"/>
    </xf>
    <xf numFmtId="0" fontId="4" fillId="6" borderId="15" xfId="0" applyFont="1" applyFill="1" applyBorder="1" applyAlignment="1" applyProtection="1">
      <alignment horizontal="center" vertical="center" wrapText="1"/>
      <protection locked="0"/>
    </xf>
    <xf numFmtId="0" fontId="4" fillId="4" borderId="18"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16" fillId="2" borderId="22" xfId="0" quotePrefix="1" applyFont="1" applyFill="1" applyBorder="1" applyAlignment="1" applyProtection="1">
      <alignment horizontal="center" vertical="center" wrapText="1"/>
      <protection locked="0"/>
    </xf>
    <xf numFmtId="0" fontId="16" fillId="2" borderId="27" xfId="0" quotePrefix="1" applyFont="1" applyFill="1" applyBorder="1" applyAlignment="1" applyProtection="1">
      <alignment horizontal="center" vertical="center" wrapText="1"/>
      <protection locked="0"/>
    </xf>
    <xf numFmtId="0" fontId="17" fillId="4" borderId="27" xfId="0" applyFont="1" applyFill="1" applyBorder="1" applyAlignment="1">
      <alignment horizontal="center"/>
    </xf>
    <xf numFmtId="0" fontId="4" fillId="4" borderId="26" xfId="0" applyFont="1" applyFill="1" applyBorder="1" applyAlignment="1" applyProtection="1">
      <alignment horizontal="center" vertical="center" wrapText="1"/>
      <protection locked="0"/>
    </xf>
    <xf numFmtId="0" fontId="17" fillId="6" borderId="22" xfId="0" applyFont="1" applyFill="1" applyBorder="1" applyAlignment="1">
      <alignment horizontal="center"/>
    </xf>
    <xf numFmtId="0" fontId="17" fillId="6" borderId="21" xfId="0" applyFont="1" applyFill="1" applyBorder="1" applyAlignment="1">
      <alignment horizontal="center"/>
    </xf>
    <xf numFmtId="0" fontId="11"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2" fillId="0" borderId="28" xfId="0" applyFont="1" applyBorder="1" applyAlignment="1">
      <alignment horizontal="center" vertical="center" wrapText="1"/>
    </xf>
    <xf numFmtId="0" fontId="10" fillId="0" borderId="25" xfId="0" applyFont="1" applyBorder="1" applyAlignment="1">
      <alignment horizontal="center" vertical="center" wrapText="1"/>
    </xf>
    <xf numFmtId="0" fontId="4" fillId="4" borderId="21" xfId="0" applyFont="1" applyFill="1" applyBorder="1" applyAlignment="1" applyProtection="1">
      <alignment horizontal="center" vertical="center" wrapText="1"/>
      <protection locked="0"/>
    </xf>
    <xf numFmtId="0" fontId="10" fillId="0" borderId="23" xfId="0" applyFont="1" applyBorder="1" applyAlignment="1">
      <alignment horizontal="center" vertical="center" wrapText="1"/>
    </xf>
    <xf numFmtId="0" fontId="16" fillId="2" borderId="21" xfId="0" quotePrefix="1" applyFont="1" applyFill="1" applyBorder="1" applyAlignment="1" applyProtection="1">
      <alignment horizontal="center" vertical="center" wrapText="1"/>
      <protection locked="0"/>
    </xf>
    <xf numFmtId="0" fontId="16" fillId="2" borderId="15" xfId="0" quotePrefix="1" applyFont="1" applyFill="1" applyBorder="1" applyAlignment="1" applyProtection="1">
      <alignment horizontal="center" vertical="center" wrapText="1"/>
      <protection locked="0"/>
    </xf>
    <xf numFmtId="0" fontId="16" fillId="4" borderId="19" xfId="0" applyFont="1" applyFill="1" applyBorder="1" applyAlignment="1" applyProtection="1">
      <alignment horizontal="center" vertical="center" wrapText="1"/>
      <protection locked="0"/>
    </xf>
  </cellXfs>
  <cellStyles count="6">
    <cellStyle name="Normal" xfId="0" builtinId="0"/>
    <cellStyle name="Normal 2" xfId="4" xr:uid="{40B4C6AB-78D2-499B-86A9-888F0D34729D}"/>
    <cellStyle name="Normal 3" xfId="3" xr:uid="{89746E3C-526E-4E32-948A-D878E16A9058}"/>
    <cellStyle name="Normal 4" xfId="5" xr:uid="{A478F5E5-0ACA-4087-A532-947962765447}"/>
    <cellStyle name="RowLevel_8" xfId="2" xr:uid="{DB67DA84-A186-42B2-A1C9-3FF856E5E603}"/>
    <cellStyle name="常规 2" xfId="1" xr:uid="{CAED7427-F21C-4765-B9B4-A7CE881F6AAF}"/>
  </cellStyles>
  <dxfs count="229">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419100</xdr:colOff>
      <xdr:row>16</xdr:row>
      <xdr:rowOff>85725</xdr:rowOff>
    </xdr:from>
    <xdr:to>
      <xdr:col>22</xdr:col>
      <xdr:colOff>115587</xdr:colOff>
      <xdr:row>192</xdr:row>
      <xdr:rowOff>170594</xdr:rowOff>
    </xdr:to>
    <xdr:pic>
      <xdr:nvPicPr>
        <xdr:cNvPr id="2" name="Image 1">
          <a:extLst>
            <a:ext uri="{FF2B5EF4-FFF2-40B4-BE49-F238E27FC236}">
              <a16:creationId xmlns:a16="http://schemas.microsoft.com/office/drawing/2014/main" id="{50FC89FC-86E5-FD54-5E8C-D7ECBEFE87C7}"/>
            </a:ext>
          </a:extLst>
        </xdr:cNvPr>
        <xdr:cNvPicPr>
          <a:picLocks noChangeAspect="1"/>
        </xdr:cNvPicPr>
      </xdr:nvPicPr>
      <xdr:blipFill>
        <a:blip xmlns:r="http://schemas.openxmlformats.org/officeDocument/2006/relationships" r:embed="rId1"/>
        <a:stretch>
          <a:fillRect/>
        </a:stretch>
      </xdr:blipFill>
      <xdr:spPr>
        <a:xfrm>
          <a:off x="13354050" y="733425"/>
          <a:ext cx="9221487" cy="75162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groupealdes.sharepoint.com/sites/ICEPROJECT/Documents%20partages/General/#6 - Nouvelle gamme 2026/Tableau de correspondance des RAC 2025 2026.xlsx" TargetMode="External"/><Relationship Id="rId1" Type="http://schemas.openxmlformats.org/officeDocument/2006/relationships/externalLinkPath" Target="https://groupealdes.sharepoint.com/sites/ICEPROJECT/Documents%20partages/General/#6 - Nouvelle gamme 2026/Tableau de correspondance des RAC 2025 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groupealdes.sharepoint.com/sites/SwtichPACAIRAIR-Hisense/Documents%20partages/General/Point%20nouvelle%20ref%20ancienne%20ref%20et%20SS.xlsx" TargetMode="External"/><Relationship Id="rId1" Type="http://schemas.openxmlformats.org/officeDocument/2006/relationships/externalLinkPath" Target="https://groupealdes.sharepoint.com/sites/SwtichPACAIRAIR-Hisense/Documents%20partages/General/Point%20nouvelle%20ref%20ancienne%20ref%20et%20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 correspondance PRO &amp; GSB"/>
      <sheetName val="Tab. correspondance PRO"/>
      <sheetName val="Tab Correspondance GSB"/>
    </sheetNames>
    <sheetDataSet>
      <sheetData sheetId="0">
        <row r="1">
          <cell r="H1" t="str">
            <v>NOUVELLE GAMME 2026</v>
          </cell>
        </row>
        <row r="2">
          <cell r="G2" t="str">
            <v xml:space="preserve">CODE SAP </v>
          </cell>
          <cell r="H2" t="str">
            <v xml:space="preserve">REFERENCE Hisense </v>
          </cell>
          <cell r="I2" t="str">
            <v>DESIGNATION 2026</v>
          </cell>
        </row>
        <row r="3">
          <cell r="G3">
            <v>10902289</v>
          </cell>
          <cell r="H3" t="str">
            <v>HB15LC0AG</v>
          </cell>
          <cell r="I3" t="str">
            <v>HB15LC0AG - MURAL HB WHITE 1,5KW</v>
          </cell>
        </row>
        <row r="4">
          <cell r="G4">
            <v>10902284</v>
          </cell>
          <cell r="H4" t="str">
            <v>HB25XU0AG</v>
          </cell>
          <cell r="I4" t="str">
            <v>HB25XU0AG - MURAL HB WHITE 2,5 KW</v>
          </cell>
        </row>
        <row r="5">
          <cell r="G5">
            <v>10902285</v>
          </cell>
          <cell r="H5" t="str">
            <v>HB35XU0AG</v>
          </cell>
          <cell r="I5" t="str">
            <v>HB35XU0AG - MURAL HB WHITE 3,5 KW</v>
          </cell>
        </row>
        <row r="6">
          <cell r="G6">
            <v>10902286</v>
          </cell>
          <cell r="H6" t="str">
            <v>HB50BP0AG</v>
          </cell>
          <cell r="I6" t="str">
            <v>HB50BP0AG - MURAL HB WHITE 5 KW</v>
          </cell>
        </row>
        <row r="7">
          <cell r="G7">
            <v>10902287</v>
          </cell>
          <cell r="H7" t="str">
            <v>HB70KW0AG</v>
          </cell>
          <cell r="I7" t="str">
            <v>HB70KW0AG - MURAL HB WHITE 7 KW</v>
          </cell>
        </row>
        <row r="8">
          <cell r="G8">
            <v>10902288</v>
          </cell>
          <cell r="H8" t="str">
            <v>HB15LC0BG</v>
          </cell>
          <cell r="I8" t="str">
            <v>HB15LC0BG - MURAL HB BLACK 1,5KW</v>
          </cell>
        </row>
        <row r="9">
          <cell r="G9">
            <v>10901983</v>
          </cell>
          <cell r="H9" t="str">
            <v>HB25XU0BG</v>
          </cell>
          <cell r="I9" t="str">
            <v>HB25XU0BG - MURAL HB BLACK 2,5KW</v>
          </cell>
        </row>
        <row r="10">
          <cell r="G10">
            <v>10901984</v>
          </cell>
          <cell r="H10" t="str">
            <v>HB35XU0BG</v>
          </cell>
          <cell r="I10" t="str">
            <v>HB35XU0BG - MURAL HB BLACK 3,5KW</v>
          </cell>
        </row>
        <row r="11">
          <cell r="G11">
            <v>10901985</v>
          </cell>
          <cell r="H11" t="str">
            <v>HB50BP0BG</v>
          </cell>
          <cell r="I11" t="str">
            <v>HB50BP0BG - MURAL HB BLACK 5KW</v>
          </cell>
        </row>
        <row r="12">
          <cell r="G12">
            <v>10901986</v>
          </cell>
          <cell r="H12" t="str">
            <v>HB70KW0BG</v>
          </cell>
          <cell r="I12" t="str">
            <v>HB70KW0BG - MURAL HB BLACK 7KW</v>
          </cell>
        </row>
        <row r="13">
          <cell r="G13">
            <v>10901987</v>
          </cell>
          <cell r="H13" t="str">
            <v>AS25XU00W</v>
          </cell>
          <cell r="I13" t="str">
            <v>AS25XU00W - UE MONOSPLIT HB BLACK 2,5KW</v>
          </cell>
        </row>
        <row r="14">
          <cell r="G14">
            <v>10901988</v>
          </cell>
          <cell r="H14" t="str">
            <v>AS35XU00W</v>
          </cell>
          <cell r="I14" t="str">
            <v>AS35XU00W - UE MONOSPLIT HB BLACK 3,5KW</v>
          </cell>
        </row>
        <row r="15">
          <cell r="G15">
            <v>10901989</v>
          </cell>
          <cell r="H15" t="str">
            <v>AS50BP00W</v>
          </cell>
          <cell r="I15" t="str">
            <v>AS50BP00W - UE MONOSPLIT HB BLACK 5KW</v>
          </cell>
        </row>
        <row r="16">
          <cell r="G16">
            <v>10901990</v>
          </cell>
          <cell r="H16" t="str">
            <v>AS70KW00W</v>
          </cell>
          <cell r="I16" t="str">
            <v>AS70KW00W - UE MONOSPLIT HB BLACK 7KW</v>
          </cell>
        </row>
        <row r="17">
          <cell r="G17">
            <v>10902271</v>
          </cell>
          <cell r="H17" t="str">
            <v>KG25YR4BG</v>
          </cell>
          <cell r="I17" t="str">
            <v>KG25YR4BG - MURAL APPLE PIE 2,5KW</v>
          </cell>
        </row>
        <row r="18">
          <cell r="G18">
            <v>10902272</v>
          </cell>
          <cell r="H18" t="str">
            <v>KG35LR03G</v>
          </cell>
          <cell r="I18" t="str">
            <v>KG35LR03G - MURAL APPLE PIE 3,5KW</v>
          </cell>
        </row>
        <row r="19">
          <cell r="G19">
            <v>10902273</v>
          </cell>
          <cell r="H19" t="str">
            <v>KG50XS1GG</v>
          </cell>
          <cell r="I19" t="str">
            <v>KG50XS1GG - MURAL APPLE PIE 5KW</v>
          </cell>
        </row>
        <row r="20">
          <cell r="G20">
            <v>10902274</v>
          </cell>
          <cell r="H20" t="str">
            <v>KG70BT2BG</v>
          </cell>
          <cell r="I20" t="str">
            <v>KG70BT2BG - MURAL APPLE PIE 7KW</v>
          </cell>
        </row>
        <row r="21">
          <cell r="G21">
            <v>10901995</v>
          </cell>
          <cell r="H21" t="str">
            <v>AS25YR4BW</v>
          </cell>
          <cell r="I21" t="str">
            <v>AS25YR4BW - UE MONOSPLIT CA ET KG 2,5KW</v>
          </cell>
        </row>
        <row r="22">
          <cell r="G22">
            <v>10901996</v>
          </cell>
          <cell r="H22" t="str">
            <v>AS35LR03W</v>
          </cell>
          <cell r="I22" t="str">
            <v>AS35LR03W - UE MONOSPLIT CA ET KG 3,5KW</v>
          </cell>
        </row>
        <row r="23">
          <cell r="G23">
            <v>10901997</v>
          </cell>
          <cell r="H23" t="str">
            <v>AS50XS1GW</v>
          </cell>
          <cell r="I23" t="str">
            <v>AS50XS1GW - UE MONOSPLIT CA ET KG 5KW</v>
          </cell>
        </row>
        <row r="24">
          <cell r="G24">
            <v>10901998</v>
          </cell>
          <cell r="H24" t="str">
            <v>AS70BT2BW</v>
          </cell>
          <cell r="I24" t="str">
            <v>AS70BT2BW - UE MONOSPLIT CA ET KG 7KW</v>
          </cell>
        </row>
        <row r="25">
          <cell r="G25">
            <v>10902290</v>
          </cell>
          <cell r="H25" t="str">
            <v>HC15LC00G</v>
          </cell>
          <cell r="I25" t="str">
            <v>HC15LC00G - MURAL MAX COMFORT 1,5KW</v>
          </cell>
        </row>
        <row r="26">
          <cell r="G26">
            <v>10902291</v>
          </cell>
          <cell r="H26" t="str">
            <v>HC20LC00G</v>
          </cell>
          <cell r="I26" t="str">
            <v>HC20LC00G - MURAL MAX COMFORT 2KW</v>
          </cell>
        </row>
        <row r="27">
          <cell r="G27">
            <v>10902292</v>
          </cell>
          <cell r="H27" t="str">
            <v>HC25YC00G</v>
          </cell>
          <cell r="I27" t="str">
            <v>HC25YC00G - MURAL MAX COMFORT 2,5KW</v>
          </cell>
        </row>
        <row r="28">
          <cell r="G28">
            <v>10902293</v>
          </cell>
          <cell r="H28" t="str">
            <v>HC35WU00G</v>
          </cell>
          <cell r="I28" t="str">
            <v>HC35WU00G - MURAL MAX COMFORT 3,5KW</v>
          </cell>
        </row>
        <row r="29">
          <cell r="G29">
            <v>10902294</v>
          </cell>
          <cell r="H29" t="str">
            <v>HC50XP00G</v>
          </cell>
          <cell r="I29" t="str">
            <v>HC50XP00G - MURAL MAX COMFORT 5KW</v>
          </cell>
        </row>
        <row r="30">
          <cell r="G30">
            <v>10902295</v>
          </cell>
          <cell r="H30" t="str">
            <v>HC70FW00G</v>
          </cell>
          <cell r="I30" t="str">
            <v>HC70FW00G - MURAL MAX COMFORT 7KW</v>
          </cell>
        </row>
        <row r="31">
          <cell r="G31">
            <v>10902296</v>
          </cell>
          <cell r="H31" t="str">
            <v>AC20LC00W</v>
          </cell>
          <cell r="I31" t="str">
            <v>AC20LC00W - UE MONOSPLIT HC 2KW</v>
          </cell>
        </row>
        <row r="32">
          <cell r="G32">
            <v>10902297</v>
          </cell>
          <cell r="H32" t="str">
            <v>AC25YC00W</v>
          </cell>
          <cell r="I32" t="str">
            <v>AC25YC00W - UE MONOSPLIT HC 2,5KW</v>
          </cell>
        </row>
        <row r="33">
          <cell r="G33">
            <v>10902298</v>
          </cell>
          <cell r="H33" t="str">
            <v>AC35WU00W</v>
          </cell>
          <cell r="I33" t="str">
            <v>AC35WU00W - UE MONOSPLIT HC 3,5KW</v>
          </cell>
        </row>
        <row r="34">
          <cell r="G34">
            <v>10902299</v>
          </cell>
          <cell r="H34" t="str">
            <v>AC50XP00W</v>
          </cell>
          <cell r="I34" t="str">
            <v>AC50XP00W - UE MONOSPLIT HC 5KW</v>
          </cell>
        </row>
        <row r="35">
          <cell r="G35">
            <v>10902300</v>
          </cell>
          <cell r="H35" t="str">
            <v>AC70FW00W</v>
          </cell>
          <cell r="I35" t="str">
            <v>AC70FW00W - UE MONOSPLIT HC 7KW</v>
          </cell>
        </row>
        <row r="36">
          <cell r="G36">
            <v>10902275</v>
          </cell>
          <cell r="H36" t="str">
            <v>QH25XV4AG</v>
          </cell>
          <cell r="I36" t="str">
            <v>QH25XV4AG - MURAL EPX BLANC 2,5 KW</v>
          </cell>
        </row>
        <row r="37">
          <cell r="G37">
            <v>10902276</v>
          </cell>
          <cell r="H37" t="str">
            <v>QH35XV4AG</v>
          </cell>
          <cell r="I37" t="str">
            <v>QH35XV4AG - MURAL EPX BLANC 3,5 KW</v>
          </cell>
        </row>
        <row r="38">
          <cell r="G38">
            <v>10902277</v>
          </cell>
          <cell r="H38" t="str">
            <v>QH50BV0AG</v>
          </cell>
          <cell r="I38" t="str">
            <v>QH50BV0AG - MURAL EPX BLANC 5 KW</v>
          </cell>
        </row>
        <row r="39">
          <cell r="G39">
            <v>10902282</v>
          </cell>
          <cell r="H39" t="str">
            <v>QH25XV4BG</v>
          </cell>
          <cell r="I39" t="str">
            <v>QH25XV3BG - MURAL EPX NOIR 2,5 KW</v>
          </cell>
        </row>
        <row r="40">
          <cell r="G40">
            <v>10902283</v>
          </cell>
          <cell r="H40" t="str">
            <v>QH35XV4BG</v>
          </cell>
          <cell r="I40" t="str">
            <v>QH35XV3BG - MURAL EPX NOIR 3,5 KW</v>
          </cell>
        </row>
        <row r="41">
          <cell r="G41">
            <v>10902280</v>
          </cell>
          <cell r="H41" t="str">
            <v>QH50BV0BG</v>
          </cell>
          <cell r="I41" t="str">
            <v>QH50BV0BG - MURAL EPX NOIR 5 KW</v>
          </cell>
        </row>
        <row r="42">
          <cell r="G42">
            <v>10902278</v>
          </cell>
          <cell r="H42" t="str">
            <v>AS25XV04W</v>
          </cell>
          <cell r="I42" t="str">
            <v>AS25XV04W - UE MONO ENERGY PRO 2,5 KW</v>
          </cell>
        </row>
        <row r="43">
          <cell r="G43">
            <v>10902279</v>
          </cell>
          <cell r="H43" t="str">
            <v>AS35XV04W</v>
          </cell>
          <cell r="I43" t="str">
            <v>AS35XV04W - UE MONO ENERGY PRO 3,5 KW</v>
          </cell>
        </row>
        <row r="44">
          <cell r="G44">
            <v>10902281</v>
          </cell>
          <cell r="H44" t="str">
            <v>AS50BV04W</v>
          </cell>
          <cell r="I44" t="str">
            <v>AS50BV04W - UE MONO ENERGY PRO 5 KW</v>
          </cell>
        </row>
        <row r="45">
          <cell r="G45">
            <v>10901991</v>
          </cell>
          <cell r="H45" t="str">
            <v>CA25YR4BG</v>
          </cell>
          <cell r="I45" t="str">
            <v>CA25YR4BG - MURAL EASY SMART 2,5KW</v>
          </cell>
        </row>
        <row r="46">
          <cell r="G46">
            <v>10901992</v>
          </cell>
          <cell r="H46" t="str">
            <v>CA35LR03G</v>
          </cell>
          <cell r="I46" t="str">
            <v>CA35LR03G - MURAL EASY SMART 3,5KW</v>
          </cell>
        </row>
        <row r="47">
          <cell r="G47">
            <v>10901993</v>
          </cell>
          <cell r="H47" t="str">
            <v>CA50XS1GG</v>
          </cell>
          <cell r="I47" t="str">
            <v>CA50XS1GG - MURAL EASY SMART 5KW</v>
          </cell>
        </row>
        <row r="48">
          <cell r="G48">
            <v>10901994</v>
          </cell>
          <cell r="H48" t="str">
            <v>CA70BT2BG</v>
          </cell>
          <cell r="I48" t="str">
            <v>CA70BT2BG - MURAL EASY SMART 7KW</v>
          </cell>
        </row>
        <row r="49">
          <cell r="G49">
            <v>10901995</v>
          </cell>
          <cell r="H49" t="str">
            <v>AS25YR4BW</v>
          </cell>
          <cell r="I49" t="str">
            <v>AS25YR4BW - UE MONOSPLIT CA ET KG 2,5KW</v>
          </cell>
        </row>
        <row r="50">
          <cell r="G50">
            <v>10901996</v>
          </cell>
          <cell r="H50" t="str">
            <v>AS35LR03W</v>
          </cell>
          <cell r="I50" t="str">
            <v>AS35LR03W - UE MONOSPLIT CA ET KG 3,5KW</v>
          </cell>
        </row>
        <row r="51">
          <cell r="G51">
            <v>10901997</v>
          </cell>
          <cell r="H51" t="str">
            <v>AS50XS1GW</v>
          </cell>
          <cell r="I51" t="str">
            <v>AS50XS1GW - UE MONOSPLIT CA ET KG 5KW</v>
          </cell>
        </row>
        <row r="52">
          <cell r="G52">
            <v>10901998</v>
          </cell>
          <cell r="H52" t="str">
            <v>AS70BT2BW</v>
          </cell>
          <cell r="I52" t="str">
            <v>AS70BT2BW - UE MONOSPLIT CA ET KG 7KW</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int 19.09.2023"/>
      <sheetName val="Suivi switch Hisense"/>
      <sheetName val="Feuil4"/>
      <sheetName val="Feuil5"/>
      <sheetName val="ZMM APPRO 14.11.2023"/>
      <sheetName val="Feuil1"/>
      <sheetName val="Feuil3"/>
      <sheetName val="Feuil2"/>
      <sheetName val="19112024"/>
      <sheetName val="19112024BIS"/>
      <sheetName val="Feuil6"/>
    </sheetNames>
    <sheetDataSet>
      <sheetData sheetId="0"/>
      <sheetData sheetId="1">
        <row r="2">
          <cell r="E2" t="str">
            <v>ref en fin de vie</v>
          </cell>
          <cell r="F2"/>
          <cell r="G2" t="str">
            <v xml:space="preserve">Stock sécu </v>
          </cell>
          <cell r="H2" t="str">
            <v>Stock au 19.09 ancienne ref</v>
          </cell>
          <cell r="I2" t="str">
            <v>Prévision fin 2023 SAP à date</v>
          </cell>
          <cell r="J2" t="str">
            <v>Prévision 2024 SAP à date</v>
          </cell>
          <cell r="K2" t="str">
            <v>Projection date d'épuisement des stocks</v>
          </cell>
          <cell r="L2" t="str">
            <v xml:space="preserve">Stock au 05.10 </v>
          </cell>
          <cell r="M2" t="str">
            <v>Prévision fin 2023 SAP à date</v>
          </cell>
          <cell r="N2" t="str">
            <v>Prévision 2024 SAP à date</v>
          </cell>
          <cell r="O2" t="str">
            <v>Projection date d'épuisement des stocks</v>
          </cell>
          <cell r="P2" t="str">
            <v xml:space="preserve">Stock au 19.10 </v>
          </cell>
          <cell r="Q2" t="str">
            <v>Prévision fin 2023 SAP à date</v>
          </cell>
          <cell r="R2" t="str">
            <v>Prévision 2024 SAP à date</v>
          </cell>
          <cell r="S2" t="str">
            <v>Projection date d'épuisement des stocks</v>
          </cell>
          <cell r="T2" t="str">
            <v xml:space="preserve">Stock au 02.11 </v>
          </cell>
          <cell r="U2" t="str">
            <v>Prévision fin 2023 SAP à date</v>
          </cell>
          <cell r="V2" t="str">
            <v>Prévision 2024 SAP à date</v>
          </cell>
          <cell r="W2" t="str">
            <v>Projection date d'épuisement des stocks</v>
          </cell>
          <cell r="X2" t="str">
            <v xml:space="preserve">Stock au 14.11 </v>
          </cell>
          <cell r="Y2" t="str">
            <v>Prévision fin 2023 SAP à date</v>
          </cell>
          <cell r="Z2" t="str">
            <v>Prévision 2024 SAP à date</v>
          </cell>
          <cell r="AA2" t="str">
            <v>Projection date d'épuisement des stocks</v>
          </cell>
          <cell r="AB2" t="str">
            <v xml:space="preserve">Stock au 05.12 </v>
          </cell>
          <cell r="AC2" t="str">
            <v>Prévision fin 2023 SAP à date</v>
          </cell>
          <cell r="AD2" t="str">
            <v>Prévision 2024 SAP à date</v>
          </cell>
          <cell r="AE2" t="str">
            <v>Projection date d'épuisement des stocks</v>
          </cell>
          <cell r="AF2" t="str">
            <v>Stock au 23.01</v>
          </cell>
          <cell r="AG2" t="str">
            <v>Commande en cours</v>
          </cell>
          <cell r="AH2" t="str">
            <v>Prévision 2024 SAP à date</v>
          </cell>
          <cell r="AI2" t="str">
            <v>Projection date d'épuisement des stocks</v>
          </cell>
          <cell r="AJ2" t="str">
            <v>Stock au 08.02</v>
          </cell>
          <cell r="AK2" t="str">
            <v>Commande en cours</v>
          </cell>
          <cell r="AL2" t="str">
            <v>prev 2024 SAP au 14/11/23</v>
          </cell>
          <cell r="AM2" t="str">
            <v>Prévision 2024 SAP à date</v>
          </cell>
          <cell r="AN2" t="str">
            <v>Projection date d'épuisement des stocks</v>
          </cell>
          <cell r="AO2" t="str">
            <v>Stock au 15.03.24</v>
          </cell>
          <cell r="AP2" t="str">
            <v>Commande en cours</v>
          </cell>
          <cell r="AQ2" t="str">
            <v>Prévision 2024 SAP à date</v>
          </cell>
          <cell r="AR2" t="str">
            <v>Projection date d'épuisement des stocks</v>
          </cell>
          <cell r="AS2" t="str">
            <v>Stock au 02.04.24</v>
          </cell>
          <cell r="AT2" t="str">
            <v>Commande en cours</v>
          </cell>
          <cell r="AU2" t="str">
            <v>Prévision 2024 SAP à date</v>
          </cell>
          <cell r="AV2" t="str">
            <v>Projection date d'épuisement des stocks</v>
          </cell>
          <cell r="AW2" t="str">
            <v>Stock au 18.04.24</v>
          </cell>
          <cell r="AX2" t="str">
            <v>Commande en cours</v>
          </cell>
          <cell r="AY2" t="str">
            <v>Prévision 2024 SAP à date</v>
          </cell>
          <cell r="AZ2" t="str">
            <v>Projection date d'épuisement des stocks</v>
          </cell>
          <cell r="BA2" t="str">
            <v>Stock au 16.05.24</v>
          </cell>
          <cell r="BB2" t="str">
            <v>Commande en cours</v>
          </cell>
          <cell r="BC2" t="str">
            <v>Prévision 2024 SAP à date</v>
          </cell>
          <cell r="BD2" t="str">
            <v>Projection date d'épuisement des stocks</v>
          </cell>
        </row>
        <row r="3">
          <cell r="E3">
            <v>10900224</v>
          </cell>
          <cell r="F3" t="str">
            <v>DJ25VE0BG - MURAL NEW COMFORT 2,5KW (fds</v>
          </cell>
          <cell r="G3">
            <v>72</v>
          </cell>
          <cell r="H3">
            <v>1299</v>
          </cell>
          <cell r="I3">
            <v>288</v>
          </cell>
          <cell r="J3">
            <v>1107</v>
          </cell>
          <cell r="K3">
            <v>45627</v>
          </cell>
          <cell r="L3">
            <v>1292</v>
          </cell>
          <cell r="M3">
            <v>141.41999999999999</v>
          </cell>
          <cell r="N3">
            <v>1107.3800000000001</v>
          </cell>
          <cell r="O3">
            <v>45627</v>
          </cell>
          <cell r="P3">
            <v>1292</v>
          </cell>
          <cell r="Q3">
            <v>130.65</v>
          </cell>
          <cell r="R3">
            <v>1107.3800000000001</v>
          </cell>
          <cell r="S3" t="str">
            <v>Au-delà de 2024</v>
          </cell>
          <cell r="T3">
            <v>1292</v>
          </cell>
          <cell r="U3">
            <v>65.45</v>
          </cell>
          <cell r="V3">
            <v>1107.3800000000001</v>
          </cell>
          <cell r="W3" t="str">
            <v>au-delà de 2024</v>
          </cell>
          <cell r="X3">
            <v>1288</v>
          </cell>
          <cell r="Y3">
            <v>57.77</v>
          </cell>
          <cell r="Z3">
            <v>1107.3800000000001</v>
          </cell>
          <cell r="AA3" t="str">
            <v>au -delà de 2024</v>
          </cell>
          <cell r="AB3">
            <v>1284</v>
          </cell>
          <cell r="AC3">
            <v>42.18</v>
          </cell>
          <cell r="AD3">
            <v>786.83</v>
          </cell>
          <cell r="AE3" t="str">
            <v>au-delà de 2024</v>
          </cell>
          <cell r="AF3">
            <v>1269</v>
          </cell>
          <cell r="AG3">
            <v>0</v>
          </cell>
          <cell r="AH3">
            <v>1335.98</v>
          </cell>
          <cell r="AI3" t="str">
            <v>Fin novembre 2024</v>
          </cell>
          <cell r="AJ3">
            <v>1237</v>
          </cell>
          <cell r="AK3">
            <v>0</v>
          </cell>
          <cell r="AL3">
            <v>1107.3800000000001</v>
          </cell>
          <cell r="AM3">
            <v>1291.06</v>
          </cell>
          <cell r="AN3" t="str">
            <v xml:space="preserve">Mi décembre 2024 </v>
          </cell>
          <cell r="AO3">
            <v>1146</v>
          </cell>
          <cell r="AP3">
            <v>0</v>
          </cell>
          <cell r="AQ3">
            <v>907.88</v>
          </cell>
          <cell r="AR3" t="str">
            <v>au-delà de 2024</v>
          </cell>
          <cell r="AS3">
            <v>1122</v>
          </cell>
          <cell r="AT3">
            <v>0</v>
          </cell>
          <cell r="AU3">
            <v>816.99</v>
          </cell>
          <cell r="AV3" t="str">
            <v>au-delà de 2024</v>
          </cell>
          <cell r="AW3">
            <v>1032</v>
          </cell>
          <cell r="AX3">
            <v>0</v>
          </cell>
          <cell r="AY3">
            <v>750.73</v>
          </cell>
          <cell r="AZ3" t="str">
            <v>au-delà de 2024</v>
          </cell>
          <cell r="BA3">
            <v>812</v>
          </cell>
          <cell r="BB3">
            <v>0</v>
          </cell>
          <cell r="BC3">
            <v>514.6</v>
          </cell>
          <cell r="BD3" t="str">
            <v>au-delà de 2024</v>
          </cell>
        </row>
        <row r="4">
          <cell r="E4">
            <v>10900228</v>
          </cell>
          <cell r="F4" t="str">
            <v>DJ25VE0BW - UE MONO NEW COMF.2,5KW (fds)</v>
          </cell>
          <cell r="G4">
            <v>30</v>
          </cell>
          <cell r="H4">
            <v>352</v>
          </cell>
          <cell r="I4">
            <v>145</v>
          </cell>
          <cell r="J4">
            <v>519</v>
          </cell>
          <cell r="K4">
            <v>45413</v>
          </cell>
          <cell r="L4">
            <v>350</v>
          </cell>
          <cell r="M4">
            <v>72.45</v>
          </cell>
          <cell r="N4">
            <v>518.61</v>
          </cell>
          <cell r="O4">
            <v>45444</v>
          </cell>
          <cell r="P4">
            <v>350</v>
          </cell>
          <cell r="Q4">
            <v>67.81</v>
          </cell>
          <cell r="R4">
            <v>518.17999999999995</v>
          </cell>
          <cell r="S4" t="str">
            <v>Fin juin 202</v>
          </cell>
          <cell r="T4">
            <v>350</v>
          </cell>
          <cell r="U4">
            <v>33.14</v>
          </cell>
          <cell r="V4">
            <v>518.17999999999995</v>
          </cell>
          <cell r="W4" t="str">
            <v>début Juillet 2024</v>
          </cell>
          <cell r="X4">
            <v>350</v>
          </cell>
          <cell r="Y4">
            <v>28.02</v>
          </cell>
          <cell r="Z4">
            <v>518.17999999999995</v>
          </cell>
          <cell r="AA4" t="str">
            <v>début juillet</v>
          </cell>
          <cell r="AB4">
            <v>350</v>
          </cell>
          <cell r="AC4">
            <v>13.38</v>
          </cell>
          <cell r="AD4">
            <v>369.55</v>
          </cell>
          <cell r="AE4" t="str">
            <v>mi-octobre 2024</v>
          </cell>
          <cell r="AF4">
            <v>341</v>
          </cell>
          <cell r="AG4">
            <v>0</v>
          </cell>
          <cell r="AH4">
            <v>363.34</v>
          </cell>
          <cell r="AI4" t="str">
            <v>Fin novembre 2024</v>
          </cell>
          <cell r="AJ4">
            <v>338</v>
          </cell>
          <cell r="AK4">
            <v>0</v>
          </cell>
          <cell r="AL4">
            <v>518.17999999999995</v>
          </cell>
          <cell r="AM4">
            <v>348.09</v>
          </cell>
          <cell r="AN4" t="str">
            <v xml:space="preserve">Mi décembre 2024 </v>
          </cell>
          <cell r="AO4">
            <v>298</v>
          </cell>
          <cell r="AP4" t="str">
            <v>313 en cde sur 10900552</v>
          </cell>
          <cell r="AQ4">
            <v>420.5</v>
          </cell>
          <cell r="AR4" t="str">
            <v>Switch mi Aout</v>
          </cell>
          <cell r="AS4">
            <v>282</v>
          </cell>
          <cell r="AT4" t="str">
            <v>313 en cde sur 10900552</v>
          </cell>
          <cell r="AU4">
            <v>375.49</v>
          </cell>
          <cell r="AV4" t="str">
            <v>Switch mi Septembre</v>
          </cell>
          <cell r="AW4">
            <v>256</v>
          </cell>
          <cell r="AX4" t="str">
            <v>313 en cde sur 10900552</v>
          </cell>
          <cell r="AY4">
            <v>360.32</v>
          </cell>
          <cell r="AZ4" t="str">
            <v>Switch mi Septembre</v>
          </cell>
          <cell r="BA4">
            <v>83</v>
          </cell>
          <cell r="BB4" t="str">
            <v>313 en cde sur 10900552</v>
          </cell>
          <cell r="BC4">
            <v>239.48</v>
          </cell>
          <cell r="BD4" t="str">
            <v>Switch mi juillet</v>
          </cell>
        </row>
        <row r="5">
          <cell r="E5">
            <v>10900229</v>
          </cell>
          <cell r="F5" t="str">
            <v>DJ35VE0BW - UE MONO NEW COMF.3,5KW (fds)</v>
          </cell>
          <cell r="G5">
            <v>24</v>
          </cell>
          <cell r="H5">
            <v>421</v>
          </cell>
          <cell r="I5">
            <v>151</v>
          </cell>
          <cell r="J5">
            <v>419</v>
          </cell>
          <cell r="K5">
            <v>45474</v>
          </cell>
          <cell r="L5">
            <v>420</v>
          </cell>
          <cell r="M5">
            <v>72.459999999999994</v>
          </cell>
          <cell r="N5">
            <v>418.54</v>
          </cell>
          <cell r="O5">
            <v>45536</v>
          </cell>
          <cell r="P5">
            <v>420</v>
          </cell>
          <cell r="Q5">
            <v>68.78</v>
          </cell>
          <cell r="R5">
            <v>418.52</v>
          </cell>
          <cell r="S5" t="str">
            <v>Fin septembre 2024</v>
          </cell>
          <cell r="T5">
            <v>420</v>
          </cell>
          <cell r="U5">
            <v>30.33</v>
          </cell>
          <cell r="V5">
            <v>418.52</v>
          </cell>
          <cell r="W5" t="str">
            <v>fin octobre 2024</v>
          </cell>
          <cell r="X5">
            <v>420</v>
          </cell>
          <cell r="Y5">
            <v>26.27</v>
          </cell>
          <cell r="Z5">
            <v>418.52</v>
          </cell>
          <cell r="AA5" t="str">
            <v>début Novembre</v>
          </cell>
          <cell r="AB5">
            <v>418</v>
          </cell>
          <cell r="AC5">
            <v>11.56</v>
          </cell>
          <cell r="AD5">
            <v>298.16000000000003</v>
          </cell>
          <cell r="AE5" t="str">
            <v>au-delà de 2024</v>
          </cell>
          <cell r="AF5">
            <v>409</v>
          </cell>
          <cell r="AG5">
            <v>0</v>
          </cell>
          <cell r="AH5">
            <v>288.07</v>
          </cell>
          <cell r="AI5" t="str">
            <v>au-delà de 2024</v>
          </cell>
          <cell r="AJ5">
            <v>407</v>
          </cell>
          <cell r="AK5">
            <v>0</v>
          </cell>
          <cell r="AL5">
            <v>418.52</v>
          </cell>
          <cell r="AM5">
            <v>274.87</v>
          </cell>
          <cell r="AN5" t="str">
            <v>au-delà de 2024</v>
          </cell>
          <cell r="AO5">
            <v>377</v>
          </cell>
          <cell r="AP5" t="str">
            <v>150 en cde sur 10900553</v>
          </cell>
          <cell r="AQ5">
            <v>343.83</v>
          </cell>
          <cell r="AR5" t="str">
            <v>au-delà de 2024 - Switch 2025</v>
          </cell>
          <cell r="AS5">
            <v>356</v>
          </cell>
          <cell r="AT5" t="str">
            <v>150 en cde sur 10900553</v>
          </cell>
          <cell r="AU5">
            <v>306.92</v>
          </cell>
          <cell r="AV5" t="str">
            <v>au-delà de 2024 - Switch 2025</v>
          </cell>
          <cell r="AW5">
            <v>327</v>
          </cell>
          <cell r="AX5" t="str">
            <v>150 en cde sur 10900553</v>
          </cell>
          <cell r="AY5">
            <v>281.47000000000003</v>
          </cell>
          <cell r="AZ5" t="str">
            <v>au-delà de 2024 - Switch 2025</v>
          </cell>
          <cell r="BA5">
            <v>149</v>
          </cell>
          <cell r="BB5" t="str">
            <v>150 en cde sur 10900553</v>
          </cell>
          <cell r="BC5">
            <v>193.75</v>
          </cell>
          <cell r="BD5" t="str">
            <v>Switch mi-octobre</v>
          </cell>
        </row>
        <row r="6">
          <cell r="E6">
            <v>10900252</v>
          </cell>
          <cell r="F6" t="str">
            <v>3AMW52U4RJA - UE MULTI 3 POST.5,2KW (fds</v>
          </cell>
          <cell r="G6">
            <v>10</v>
          </cell>
          <cell r="H6">
            <v>102</v>
          </cell>
          <cell r="I6">
            <v>27</v>
          </cell>
          <cell r="J6">
            <v>131</v>
          </cell>
          <cell r="K6">
            <v>45444</v>
          </cell>
          <cell r="L6">
            <v>98</v>
          </cell>
          <cell r="M6">
            <v>13.46</v>
          </cell>
          <cell r="N6">
            <v>130.62</v>
          </cell>
          <cell r="O6">
            <v>45474</v>
          </cell>
          <cell r="P6">
            <v>98</v>
          </cell>
          <cell r="Q6">
            <v>13.13</v>
          </cell>
          <cell r="R6">
            <v>130.65</v>
          </cell>
          <cell r="S6" t="str">
            <v>Début Juillet 2024</v>
          </cell>
          <cell r="T6">
            <v>98</v>
          </cell>
          <cell r="U6">
            <v>6.86</v>
          </cell>
          <cell r="V6">
            <v>130.65</v>
          </cell>
          <cell r="W6" t="str">
            <v>fin Juillet 2024</v>
          </cell>
          <cell r="X6">
            <v>98</v>
          </cell>
          <cell r="Y6">
            <v>6.16</v>
          </cell>
          <cell r="Z6">
            <v>130.65</v>
          </cell>
          <cell r="AA6" t="str">
            <v>fin juillet</v>
          </cell>
          <cell r="AB6">
            <v>98</v>
          </cell>
          <cell r="AC6">
            <v>5.0199999999999996</v>
          </cell>
          <cell r="AD6">
            <v>93.03</v>
          </cell>
          <cell r="AE6" t="str">
            <v>fin décembre 2024</v>
          </cell>
          <cell r="AF6">
            <v>90</v>
          </cell>
          <cell r="AG6">
            <v>0</v>
          </cell>
          <cell r="AH6">
            <v>151.13</v>
          </cell>
          <cell r="AI6" t="str">
            <v>Fin Juillet 2024</v>
          </cell>
          <cell r="AJ6">
            <v>83</v>
          </cell>
          <cell r="AK6">
            <v>0</v>
          </cell>
          <cell r="AL6">
            <v>130.65</v>
          </cell>
          <cell r="AM6">
            <v>144.01</v>
          </cell>
          <cell r="AN6" t="str">
            <v>Fin Juillet 2024</v>
          </cell>
          <cell r="AO6">
            <v>66</v>
          </cell>
          <cell r="AP6" t="str">
            <v>144 en cde sur 10900558</v>
          </cell>
          <cell r="AQ6">
            <v>139.38999999999999</v>
          </cell>
          <cell r="AR6" t="str">
            <v>Switch courant Juin 24</v>
          </cell>
          <cell r="AS6">
            <v>61</v>
          </cell>
          <cell r="AT6" t="str">
            <v>144 en cde sur 10900558</v>
          </cell>
          <cell r="AU6">
            <v>128.13999999999999</v>
          </cell>
          <cell r="AV6" t="str">
            <v>Switch Début Juillet 2024</v>
          </cell>
          <cell r="AW6">
            <v>49</v>
          </cell>
          <cell r="AX6" t="str">
            <v>144 en cde sur 10900558</v>
          </cell>
          <cell r="AY6">
            <v>112.72</v>
          </cell>
          <cell r="AZ6" t="str">
            <v>Switch Début Juillet 2024 ?</v>
          </cell>
          <cell r="BA6">
            <v>24</v>
          </cell>
          <cell r="BB6" t="str">
            <v>144 en cde sur 10900558</v>
          </cell>
          <cell r="BC6">
            <v>87.72</v>
          </cell>
          <cell r="BD6" t="str">
            <v>Switch Début Juillet</v>
          </cell>
        </row>
        <row r="7">
          <cell r="E7">
            <v>10900269</v>
          </cell>
          <cell r="F7" t="str">
            <v>ACT35UR4RCA4 - K7 600x600 3,5 KW SUPER</v>
          </cell>
          <cell r="G7">
            <v>2</v>
          </cell>
          <cell r="H7">
            <v>41</v>
          </cell>
          <cell r="I7">
            <v>9</v>
          </cell>
          <cell r="J7">
            <v>37</v>
          </cell>
          <cell r="K7">
            <v>45566</v>
          </cell>
          <cell r="L7">
            <v>41</v>
          </cell>
          <cell r="M7">
            <v>5.97</v>
          </cell>
          <cell r="N7">
            <v>36.71</v>
          </cell>
          <cell r="O7">
            <v>45597</v>
          </cell>
          <cell r="P7">
            <v>40</v>
          </cell>
          <cell r="Q7">
            <v>4.37</v>
          </cell>
          <cell r="R7">
            <v>36.67</v>
          </cell>
          <cell r="S7" t="str">
            <v>Mi Décembre 2024</v>
          </cell>
          <cell r="T7">
            <v>40</v>
          </cell>
          <cell r="U7">
            <v>2.6</v>
          </cell>
          <cell r="V7">
            <v>36.67</v>
          </cell>
          <cell r="W7" t="str">
            <v>au-delà de 2024</v>
          </cell>
          <cell r="X7">
            <v>39</v>
          </cell>
          <cell r="Y7">
            <v>2.48</v>
          </cell>
          <cell r="Z7">
            <v>36.67</v>
          </cell>
          <cell r="AA7" t="str">
            <v>décembre</v>
          </cell>
          <cell r="AB7">
            <v>35</v>
          </cell>
          <cell r="AC7">
            <v>2.11</v>
          </cell>
          <cell r="AD7">
            <v>26.17</v>
          </cell>
          <cell r="AE7" t="str">
            <v>au-delà de 2024</v>
          </cell>
          <cell r="AF7">
            <v>25</v>
          </cell>
          <cell r="AG7">
            <v>0</v>
          </cell>
          <cell r="AH7">
            <v>66.98</v>
          </cell>
          <cell r="AI7" t="str">
            <v>Fin mai 2024</v>
          </cell>
          <cell r="AJ7">
            <v>23</v>
          </cell>
          <cell r="AK7">
            <v>0</v>
          </cell>
          <cell r="AL7">
            <v>36.67</v>
          </cell>
          <cell r="AM7">
            <v>64.58</v>
          </cell>
          <cell r="AN7" t="str">
            <v>Fin mai 2024</v>
          </cell>
          <cell r="AO7">
            <v>23</v>
          </cell>
          <cell r="AP7" t="str">
            <v>15 en cde sur 10900571</v>
          </cell>
          <cell r="AQ7">
            <v>30.34</v>
          </cell>
          <cell r="AR7" t="str">
            <v>Au-delà de 2024 - switch courant septembre ?</v>
          </cell>
          <cell r="AS7">
            <v>21</v>
          </cell>
          <cell r="AT7" t="str">
            <v>15 en cde sur 10900571</v>
          </cell>
          <cell r="AU7">
            <v>26.84</v>
          </cell>
          <cell r="AV7" t="str">
            <v>Au-delà de 2024 - switch courant septembre ?</v>
          </cell>
          <cell r="AW7">
            <v>21</v>
          </cell>
          <cell r="AX7" t="str">
            <v>15 en cde sur 10900571</v>
          </cell>
          <cell r="AY7">
            <v>25.63</v>
          </cell>
          <cell r="AZ7" t="str">
            <v>switch fin septembre ?</v>
          </cell>
          <cell r="BA7">
            <v>19</v>
          </cell>
          <cell r="BB7" t="str">
            <v>15 en cde sur 10900571</v>
          </cell>
          <cell r="BC7">
            <v>20.190000000000001</v>
          </cell>
          <cell r="BD7" t="str">
            <v>switch fin octobre</v>
          </cell>
        </row>
        <row r="8">
          <cell r="E8">
            <v>10900271</v>
          </cell>
          <cell r="F8" t="str">
            <v>PE-EA-B29 - FACADE K7 600x600 SUPER</v>
          </cell>
          <cell r="G8">
            <v>15</v>
          </cell>
          <cell r="H8">
            <v>81</v>
          </cell>
          <cell r="I8">
            <v>65</v>
          </cell>
          <cell r="J8">
            <v>184</v>
          </cell>
          <cell r="K8">
            <v>45323</v>
          </cell>
          <cell r="L8">
            <v>81</v>
          </cell>
          <cell r="M8">
            <v>40.869999999999997</v>
          </cell>
          <cell r="N8">
            <v>183.93</v>
          </cell>
          <cell r="O8">
            <v>45352</v>
          </cell>
          <cell r="P8">
            <v>78</v>
          </cell>
          <cell r="Q8">
            <v>39.89</v>
          </cell>
          <cell r="R8">
            <v>190.04</v>
          </cell>
          <cell r="S8" t="str">
            <v>Mi Mars 2024</v>
          </cell>
          <cell r="T8">
            <v>78</v>
          </cell>
          <cell r="U8">
            <v>27.12</v>
          </cell>
          <cell r="V8">
            <v>190.04</v>
          </cell>
          <cell r="W8" t="str">
            <v>mi-mars 2024</v>
          </cell>
          <cell r="X8">
            <v>76</v>
          </cell>
          <cell r="Y8">
            <v>22.46</v>
          </cell>
          <cell r="Z8">
            <v>190.04</v>
          </cell>
          <cell r="AA8" t="str">
            <v>début avril</v>
          </cell>
          <cell r="AB8">
            <v>67</v>
          </cell>
          <cell r="AC8">
            <v>11.87</v>
          </cell>
          <cell r="AD8">
            <v>133.74</v>
          </cell>
          <cell r="AE8" t="str">
            <v>début mai</v>
          </cell>
          <cell r="AF8">
            <v>39</v>
          </cell>
          <cell r="AG8" t="str">
            <v>5 + 71 sur 10900573</v>
          </cell>
          <cell r="AH8">
            <v>35.79</v>
          </cell>
          <cell r="AI8" t="str">
            <v>au-delà de 2024</v>
          </cell>
          <cell r="AJ8">
            <v>31</v>
          </cell>
          <cell r="AK8" t="str">
            <v>5 + 71 sur 10900573</v>
          </cell>
          <cell r="AL8">
            <v>190.04</v>
          </cell>
          <cell r="AM8">
            <v>31.44</v>
          </cell>
          <cell r="AN8" t="str">
            <v>au-delà de 2024</v>
          </cell>
          <cell r="AO8">
            <v>28</v>
          </cell>
          <cell r="AP8" t="str">
            <v>5 + 132 en cde sur ref 10900573</v>
          </cell>
          <cell r="AQ8">
            <v>150.83000000000001</v>
          </cell>
          <cell r="AR8" t="str">
            <v>Au-delà de 2024 - switch courant Mars</v>
          </cell>
          <cell r="AS8">
            <v>12</v>
          </cell>
          <cell r="AT8" t="str">
            <v>5 + 132 en cde sur ref 10900573</v>
          </cell>
          <cell r="AU8">
            <v>132.4</v>
          </cell>
          <cell r="AV8" t="str">
            <v>Au-delà de 2024 - switch courant Avril ?</v>
          </cell>
          <cell r="AW8">
            <v>10</v>
          </cell>
          <cell r="AX8" t="str">
            <v>70 en cde sur ref 10900573</v>
          </cell>
          <cell r="AY8">
            <v>126.62</v>
          </cell>
          <cell r="AZ8" t="str">
            <v>Au-delà de 2024 - switch courant Avril ?</v>
          </cell>
          <cell r="BA8">
            <v>6</v>
          </cell>
          <cell r="BB8" t="str">
            <v>61 en cde sur ref 10900573</v>
          </cell>
          <cell r="BC8">
            <v>102.71</v>
          </cell>
          <cell r="BD8" t="str">
            <v>switch courant Mai</v>
          </cell>
        </row>
        <row r="9">
          <cell r="E9">
            <v>10900283</v>
          </cell>
          <cell r="F9" t="str">
            <v>AUD71UX4RDH4 - GAINABLE MSP 7,1 KW SUPER</v>
          </cell>
          <cell r="G9">
            <v>4</v>
          </cell>
          <cell r="H9">
            <v>21</v>
          </cell>
          <cell r="I9">
            <v>8</v>
          </cell>
          <cell r="J9">
            <v>66</v>
          </cell>
          <cell r="K9">
            <v>45323</v>
          </cell>
          <cell r="L9">
            <v>19</v>
          </cell>
          <cell r="M9">
            <v>5.03</v>
          </cell>
          <cell r="N9">
            <v>66.349999999999994</v>
          </cell>
          <cell r="O9">
            <v>45352</v>
          </cell>
          <cell r="P9">
            <v>19</v>
          </cell>
          <cell r="Q9">
            <v>4.53</v>
          </cell>
          <cell r="R9">
            <v>66.31</v>
          </cell>
          <cell r="S9" t="str">
            <v>Mi Mars 2024</v>
          </cell>
          <cell r="T9">
            <v>19</v>
          </cell>
          <cell r="U9">
            <v>3.55</v>
          </cell>
          <cell r="V9">
            <v>66.31</v>
          </cell>
          <cell r="W9" t="str">
            <v>mi-mars 2024</v>
          </cell>
          <cell r="X9">
            <v>18</v>
          </cell>
          <cell r="Y9">
            <v>2.08</v>
          </cell>
          <cell r="Z9">
            <v>66.31</v>
          </cell>
          <cell r="AA9" t="str">
            <v>fin mars</v>
          </cell>
          <cell r="AB9">
            <v>14</v>
          </cell>
          <cell r="AC9">
            <v>3</v>
          </cell>
          <cell r="AD9">
            <v>46.98</v>
          </cell>
          <cell r="AE9" t="str">
            <v>mi-mars</v>
          </cell>
          <cell r="AF9">
            <v>13</v>
          </cell>
          <cell r="AG9" t="str">
            <v>15 sur 10900584</v>
          </cell>
          <cell r="AH9">
            <v>58.7</v>
          </cell>
          <cell r="AI9" t="str">
            <v>mi-Juin 2024 - switch courant mars ?</v>
          </cell>
          <cell r="AJ9">
            <v>9</v>
          </cell>
          <cell r="AK9" t="str">
            <v>15 sur 10900584</v>
          </cell>
          <cell r="AL9">
            <v>66.31</v>
          </cell>
          <cell r="AM9">
            <v>53.51</v>
          </cell>
          <cell r="AN9" t="str">
            <v>mi-Juin 2024 - switch courant mars ?</v>
          </cell>
          <cell r="AO9">
            <v>7</v>
          </cell>
          <cell r="AP9" t="str">
            <v>55 en cde sur 10900584</v>
          </cell>
          <cell r="AQ9">
            <v>51.86</v>
          </cell>
          <cell r="AR9" t="str">
            <v>Au-delà de 2024 - switch courant avril ?</v>
          </cell>
          <cell r="AS9">
            <v>2</v>
          </cell>
          <cell r="AT9" t="str">
            <v>55 en cde sur 10900584</v>
          </cell>
          <cell r="AU9">
            <v>48.1</v>
          </cell>
          <cell r="AV9" t="str">
            <v>Au-delà de 2024 - switch courant avril ?</v>
          </cell>
          <cell r="AW9">
            <v>1</v>
          </cell>
          <cell r="AX9" t="str">
            <v>40 en cde sur 10900584</v>
          </cell>
          <cell r="AY9">
            <v>45.77</v>
          </cell>
          <cell r="AZ9" t="str">
            <v>Au-delà de 2024 - switch courant avril ?</v>
          </cell>
          <cell r="BA9">
            <v>1</v>
          </cell>
          <cell r="BB9" t="str">
            <v>40 en cde sur 10900584</v>
          </cell>
          <cell r="BC9">
            <v>1</v>
          </cell>
          <cell r="BD9" t="str">
            <v>switch en cours</v>
          </cell>
        </row>
        <row r="10">
          <cell r="E10">
            <v>10900296</v>
          </cell>
          <cell r="F10" t="str">
            <v>AKT26UR4RK4 - CONSOLE 2,6 KW SUPER</v>
          </cell>
          <cell r="G10">
            <v>10</v>
          </cell>
          <cell r="H10">
            <v>34</v>
          </cell>
          <cell r="I10">
            <v>34</v>
          </cell>
          <cell r="J10">
            <v>201</v>
          </cell>
          <cell r="K10">
            <v>45261</v>
          </cell>
          <cell r="L10">
            <v>34</v>
          </cell>
          <cell r="M10">
            <v>24.04</v>
          </cell>
          <cell r="N10">
            <v>201.27</v>
          </cell>
          <cell r="O10">
            <v>45323</v>
          </cell>
          <cell r="P10">
            <v>33</v>
          </cell>
          <cell r="Q10">
            <v>19.559999999999999</v>
          </cell>
          <cell r="R10">
            <v>201.03</v>
          </cell>
          <cell r="S10" t="str">
            <v>Fin Janvier 2024</v>
          </cell>
          <cell r="T10">
            <v>33</v>
          </cell>
          <cell r="U10">
            <v>15.18</v>
          </cell>
          <cell r="V10">
            <v>201.03</v>
          </cell>
          <cell r="W10" t="str">
            <v>début février 2024</v>
          </cell>
          <cell r="X10">
            <v>31</v>
          </cell>
          <cell r="Y10">
            <v>10.98</v>
          </cell>
          <cell r="Z10">
            <v>201.03</v>
          </cell>
          <cell r="AA10" t="str">
            <v>Mi mars</v>
          </cell>
          <cell r="AB10">
            <v>25</v>
          </cell>
          <cell r="AC10">
            <v>7.66</v>
          </cell>
          <cell r="AD10">
            <v>156.04</v>
          </cell>
          <cell r="AE10" t="str">
            <v>fin janvier</v>
          </cell>
          <cell r="AF10">
            <v>19</v>
          </cell>
          <cell r="AG10" t="str">
            <v>71 sur 10900593</v>
          </cell>
          <cell r="AH10">
            <v>258.61</v>
          </cell>
          <cell r="AI10" t="str">
            <v>Mi-mai 2024 - switch courant Février ?</v>
          </cell>
          <cell r="AJ10">
            <v>15</v>
          </cell>
          <cell r="AK10" t="str">
            <v>71 sur 10900593</v>
          </cell>
          <cell r="AL10">
            <v>201.03</v>
          </cell>
          <cell r="AM10">
            <v>249.24</v>
          </cell>
          <cell r="AN10" t="str">
            <v>Mi-mai 2024 - switch fin Février ?</v>
          </cell>
          <cell r="AO10">
            <v>3</v>
          </cell>
          <cell r="AP10" t="str">
            <v>217 en cde sur 10900593</v>
          </cell>
          <cell r="AQ10">
            <v>148.55000000000001</v>
          </cell>
          <cell r="AR10" t="str">
            <v>Au-delà de 2024 - switch courant avril ?</v>
          </cell>
          <cell r="AS10">
            <v>3</v>
          </cell>
          <cell r="AT10" t="str">
            <v>217 en cde sur 10900593</v>
          </cell>
          <cell r="AU10">
            <v>134.69999999999999</v>
          </cell>
          <cell r="AV10" t="str">
            <v>Au-delà de 2024 - switch courant avril ?</v>
          </cell>
          <cell r="AW10">
            <v>3</v>
          </cell>
          <cell r="AX10" t="str">
            <v>217 en cde sur 10900593</v>
          </cell>
          <cell r="AY10">
            <v>128.41</v>
          </cell>
          <cell r="AZ10" t="str">
            <v>Switch effectué</v>
          </cell>
          <cell r="BA10">
            <v>3</v>
          </cell>
          <cell r="BB10" t="str">
            <v>217 en cde sur 10900593</v>
          </cell>
          <cell r="BC10">
            <v>128.41</v>
          </cell>
          <cell r="BD10" t="str">
            <v>Switch effectué</v>
          </cell>
        </row>
        <row r="11">
          <cell r="E11">
            <v>10900297</v>
          </cell>
          <cell r="F11" t="str">
            <v>AKT35UR4RK4 - CONSOLE 3,5 KW SUPER</v>
          </cell>
          <cell r="G11">
            <v>6</v>
          </cell>
          <cell r="H11">
            <v>93</v>
          </cell>
          <cell r="I11">
            <v>12</v>
          </cell>
          <cell r="J11">
            <v>97</v>
          </cell>
          <cell r="K11">
            <v>45536</v>
          </cell>
          <cell r="L11">
            <v>91</v>
          </cell>
          <cell r="M11">
            <v>7.46</v>
          </cell>
          <cell r="N11">
            <v>96.79</v>
          </cell>
          <cell r="O11">
            <v>45536</v>
          </cell>
          <cell r="P11">
            <v>89</v>
          </cell>
          <cell r="Q11">
            <v>6.12</v>
          </cell>
          <cell r="R11">
            <v>96.77</v>
          </cell>
          <cell r="S11" t="str">
            <v>Mi Octobre 2024</v>
          </cell>
          <cell r="T11">
            <v>89</v>
          </cell>
          <cell r="U11">
            <v>5.6</v>
          </cell>
          <cell r="V11">
            <v>96.77</v>
          </cell>
          <cell r="W11" t="str">
            <v>fin septembre 2024</v>
          </cell>
          <cell r="X11">
            <v>89</v>
          </cell>
          <cell r="Y11">
            <v>4.1399999999999997</v>
          </cell>
          <cell r="Z11">
            <v>96.77</v>
          </cell>
          <cell r="AA11" t="str">
            <v>mi octobre</v>
          </cell>
          <cell r="AB11">
            <v>89</v>
          </cell>
          <cell r="AC11">
            <v>3.47</v>
          </cell>
          <cell r="AD11">
            <v>68.66</v>
          </cell>
          <cell r="AE11" t="str">
            <v>au-delà de 2024</v>
          </cell>
          <cell r="AF11">
            <v>87</v>
          </cell>
          <cell r="AG11">
            <v>0</v>
          </cell>
          <cell r="AH11">
            <v>90.44</v>
          </cell>
          <cell r="AI11" t="str">
            <v xml:space="preserve">Mi décembre 2024 </v>
          </cell>
          <cell r="AJ11">
            <v>85</v>
          </cell>
          <cell r="AK11">
            <v>0</v>
          </cell>
          <cell r="AL11">
            <v>96.77</v>
          </cell>
          <cell r="AM11">
            <v>86.15</v>
          </cell>
          <cell r="AN11" t="str">
            <v xml:space="preserve">Mi décembre 2024 </v>
          </cell>
          <cell r="AO11">
            <v>73</v>
          </cell>
          <cell r="AP11" t="str">
            <v>22 en cde sur 10900594</v>
          </cell>
          <cell r="AQ11">
            <v>72.81</v>
          </cell>
          <cell r="AR11" t="str">
            <v>au-delà de 2024</v>
          </cell>
          <cell r="AS11">
            <v>64</v>
          </cell>
          <cell r="AT11" t="str">
            <v>22 en cde sur 10900594</v>
          </cell>
          <cell r="AU11">
            <v>72.23</v>
          </cell>
          <cell r="AV11" t="str">
            <v>au-delà de 2024</v>
          </cell>
          <cell r="AW11">
            <v>50</v>
          </cell>
          <cell r="AX11" t="str">
            <v>22 en cde sur 10900594</v>
          </cell>
          <cell r="AY11">
            <v>64.400000000000006</v>
          </cell>
          <cell r="AZ11" t="str">
            <v>au-delà de 2024 - Switch fin octobre ?</v>
          </cell>
          <cell r="BA11">
            <v>43</v>
          </cell>
          <cell r="BB11" t="str">
            <v>22 en cde sur 10900594</v>
          </cell>
          <cell r="BC11">
            <v>58.73</v>
          </cell>
          <cell r="BD11" t="str">
            <v>Switch mi octobre</v>
          </cell>
        </row>
        <row r="12">
          <cell r="E12">
            <v>10900225</v>
          </cell>
          <cell r="F12" t="str">
            <v>DJ35VE0BG - MURAL NEW COMFORT 3,5KW (fds</v>
          </cell>
          <cell r="G12">
            <v>47</v>
          </cell>
          <cell r="H12">
            <v>1796</v>
          </cell>
          <cell r="I12">
            <v>295</v>
          </cell>
          <cell r="J12">
            <v>1066</v>
          </cell>
          <cell r="K12" t="str">
            <v>Au-delà de 2024</v>
          </cell>
          <cell r="L12">
            <v>1792</v>
          </cell>
          <cell r="M12">
            <v>139.65</v>
          </cell>
          <cell r="N12">
            <v>1065.5999999999999</v>
          </cell>
          <cell r="O12" t="str">
            <v>Au-delà de 2024</v>
          </cell>
          <cell r="P12">
            <v>1780</v>
          </cell>
          <cell r="Q12">
            <v>130.88999999999999</v>
          </cell>
          <cell r="R12">
            <v>1065.2</v>
          </cell>
          <cell r="S12" t="str">
            <v>Au-delà de 2024</v>
          </cell>
          <cell r="T12">
            <v>1777</v>
          </cell>
          <cell r="U12">
            <v>55.97</v>
          </cell>
          <cell r="V12">
            <v>1065.2</v>
          </cell>
          <cell r="W12" t="str">
            <v>au-delà de 2024</v>
          </cell>
          <cell r="X12">
            <v>1773</v>
          </cell>
          <cell r="Y12">
            <v>51.87</v>
          </cell>
          <cell r="Z12">
            <v>1065.2</v>
          </cell>
          <cell r="AA12" t="str">
            <v>au -delà de 2024</v>
          </cell>
          <cell r="AB12">
            <v>1764</v>
          </cell>
          <cell r="AC12">
            <v>29.19</v>
          </cell>
          <cell r="AD12">
            <v>758.92</v>
          </cell>
          <cell r="AE12" t="str">
            <v>au-delà de 2024</v>
          </cell>
          <cell r="AF12">
            <v>1748</v>
          </cell>
          <cell r="AG12">
            <v>0</v>
          </cell>
          <cell r="AH12">
            <v>708.81</v>
          </cell>
          <cell r="AI12" t="str">
            <v>au-delà de 2024</v>
          </cell>
          <cell r="AJ12">
            <v>1724</v>
          </cell>
          <cell r="AK12">
            <v>0</v>
          </cell>
          <cell r="AL12">
            <v>1065.2</v>
          </cell>
          <cell r="AM12">
            <v>671.36</v>
          </cell>
          <cell r="AN12" t="str">
            <v>au-delà de 2024</v>
          </cell>
          <cell r="AO12">
            <v>1622</v>
          </cell>
          <cell r="AP12">
            <v>0</v>
          </cell>
          <cell r="AQ12">
            <v>853.71</v>
          </cell>
          <cell r="AR12" t="str">
            <v>au-delà de 2024</v>
          </cell>
          <cell r="AS12">
            <v>1594</v>
          </cell>
          <cell r="AT12">
            <v>0</v>
          </cell>
          <cell r="AU12">
            <v>785.67</v>
          </cell>
          <cell r="AV12" t="str">
            <v>au-delà de 2024</v>
          </cell>
          <cell r="AW12">
            <v>1580</v>
          </cell>
          <cell r="AX12">
            <v>0</v>
          </cell>
          <cell r="AY12">
            <v>750.7</v>
          </cell>
          <cell r="AZ12" t="str">
            <v>au-delà de 2024</v>
          </cell>
          <cell r="BA12">
            <v>1313</v>
          </cell>
          <cell r="BB12">
            <v>0</v>
          </cell>
          <cell r="BC12">
            <v>503.4</v>
          </cell>
          <cell r="BD12" t="str">
            <v>au-delà de 2024</v>
          </cell>
        </row>
        <row r="13">
          <cell r="E13">
            <v>10900232</v>
          </cell>
          <cell r="F13" t="str">
            <v>QG25XV2AG - MUR.ENER.PRO PLUS 2,5KW (fds</v>
          </cell>
          <cell r="G13">
            <v>10</v>
          </cell>
          <cell r="H13">
            <v>236</v>
          </cell>
          <cell r="I13">
            <v>43</v>
          </cell>
          <cell r="J13">
            <v>188</v>
          </cell>
          <cell r="K13" t="str">
            <v>Au-delà de 2024</v>
          </cell>
          <cell r="L13">
            <v>235</v>
          </cell>
          <cell r="M13">
            <v>19.34</v>
          </cell>
          <cell r="N13">
            <v>188.41</v>
          </cell>
          <cell r="O13" t="str">
            <v>Au-delà de 2024</v>
          </cell>
          <cell r="P13">
            <v>235</v>
          </cell>
          <cell r="Q13">
            <v>18.63</v>
          </cell>
          <cell r="R13">
            <v>188.25</v>
          </cell>
          <cell r="S13" t="str">
            <v>Au-delà de 2024</v>
          </cell>
          <cell r="T13">
            <v>235</v>
          </cell>
          <cell r="U13">
            <v>8.61</v>
          </cell>
          <cell r="V13">
            <v>188.25</v>
          </cell>
          <cell r="W13" t="str">
            <v>au-delà de 2024</v>
          </cell>
          <cell r="X13">
            <v>235</v>
          </cell>
          <cell r="Y13">
            <v>7.43</v>
          </cell>
          <cell r="Z13">
            <v>188.25</v>
          </cell>
          <cell r="AA13" t="str">
            <v>au -delà de 2024</v>
          </cell>
          <cell r="AB13">
            <v>235</v>
          </cell>
          <cell r="AC13">
            <v>5.54</v>
          </cell>
          <cell r="AD13">
            <v>133.71</v>
          </cell>
          <cell r="AE13" t="str">
            <v>au-delà de 2024</v>
          </cell>
          <cell r="AF13">
            <v>235</v>
          </cell>
          <cell r="AG13">
            <v>0</v>
          </cell>
          <cell r="AH13">
            <v>6.84</v>
          </cell>
          <cell r="AI13" t="str">
            <v>au-delà de 2024</v>
          </cell>
          <cell r="AJ13">
            <v>235</v>
          </cell>
          <cell r="AK13">
            <v>0</v>
          </cell>
          <cell r="AL13">
            <v>188.25</v>
          </cell>
          <cell r="AM13">
            <v>3.89</v>
          </cell>
          <cell r="AN13" t="str">
            <v>au-delà de 2024</v>
          </cell>
          <cell r="AO13">
            <v>220</v>
          </cell>
          <cell r="AP13">
            <v>0</v>
          </cell>
          <cell r="AQ13">
            <v>152.66999999999999</v>
          </cell>
          <cell r="AR13" t="str">
            <v>au-delà de 2024 - Switch 2025</v>
          </cell>
          <cell r="AS13">
            <v>220</v>
          </cell>
          <cell r="AT13">
            <v>0</v>
          </cell>
          <cell r="AU13">
            <v>151.93</v>
          </cell>
          <cell r="AV13" t="str">
            <v>au-delà de 2024 - Switch 2025</v>
          </cell>
          <cell r="AW13">
            <v>210</v>
          </cell>
          <cell r="AX13">
            <v>0</v>
          </cell>
          <cell r="AY13">
            <v>121.71</v>
          </cell>
          <cell r="AZ13" t="str">
            <v>au-delà de 2024 - Switch 2025</v>
          </cell>
          <cell r="BA13">
            <v>208</v>
          </cell>
          <cell r="BB13">
            <v>0</v>
          </cell>
          <cell r="BC13">
            <v>106.4</v>
          </cell>
          <cell r="BD13" t="str">
            <v>au-delà de 2024 - Switch 2025</v>
          </cell>
        </row>
        <row r="14">
          <cell r="E14">
            <v>10900233</v>
          </cell>
          <cell r="F14" t="str">
            <v>QG35XV2AG - MUR.ENER.PRO PLUS 3,5KW (fds</v>
          </cell>
          <cell r="G14">
            <v>13</v>
          </cell>
          <cell r="H14">
            <v>461</v>
          </cell>
          <cell r="I14">
            <v>67</v>
          </cell>
          <cell r="J14">
            <v>157</v>
          </cell>
          <cell r="K14" t="str">
            <v>Au-delà de 2024</v>
          </cell>
          <cell r="L14">
            <v>461</v>
          </cell>
          <cell r="M14">
            <v>28.34</v>
          </cell>
          <cell r="N14">
            <v>157.02000000000001</v>
          </cell>
          <cell r="O14" t="str">
            <v>Au-delà de 2024</v>
          </cell>
          <cell r="P14">
            <v>461</v>
          </cell>
          <cell r="Q14">
            <v>27.58</v>
          </cell>
          <cell r="R14">
            <v>156.94</v>
          </cell>
          <cell r="S14" t="str">
            <v>Au-delà de 2024</v>
          </cell>
          <cell r="T14">
            <v>461</v>
          </cell>
          <cell r="U14">
            <v>9.84</v>
          </cell>
          <cell r="V14">
            <v>156.94</v>
          </cell>
          <cell r="W14" t="str">
            <v>au-delà de 2024</v>
          </cell>
          <cell r="X14">
            <v>461</v>
          </cell>
          <cell r="Y14">
            <v>9.06</v>
          </cell>
          <cell r="Z14">
            <v>156.94</v>
          </cell>
          <cell r="AA14" t="str">
            <v>au -delà de 2024</v>
          </cell>
          <cell r="AB14">
            <v>461</v>
          </cell>
          <cell r="AC14">
            <v>3.44</v>
          </cell>
          <cell r="AD14">
            <v>111.98</v>
          </cell>
          <cell r="AE14" t="str">
            <v>au-delà de 2024</v>
          </cell>
          <cell r="AF14">
            <v>461</v>
          </cell>
          <cell r="AG14">
            <v>0</v>
          </cell>
          <cell r="AH14">
            <v>5.5</v>
          </cell>
          <cell r="AI14" t="str">
            <v>au-delà de 2024</v>
          </cell>
          <cell r="AJ14">
            <v>461</v>
          </cell>
          <cell r="AK14">
            <v>0</v>
          </cell>
          <cell r="AL14">
            <v>156.94</v>
          </cell>
          <cell r="AM14">
            <v>3.03</v>
          </cell>
          <cell r="AN14" t="str">
            <v>au-delà de 2024</v>
          </cell>
          <cell r="AO14">
            <v>451</v>
          </cell>
          <cell r="AP14">
            <v>0</v>
          </cell>
          <cell r="AQ14">
            <v>111.24</v>
          </cell>
          <cell r="AR14" t="str">
            <v>au-delà de 2024 - Switch 2025</v>
          </cell>
          <cell r="AS14">
            <v>451</v>
          </cell>
          <cell r="AT14">
            <v>0</v>
          </cell>
          <cell r="AU14">
            <v>100.29</v>
          </cell>
          <cell r="AV14" t="str">
            <v>au-delà de 2024 - Switch 2025</v>
          </cell>
          <cell r="AW14">
            <v>441</v>
          </cell>
          <cell r="AX14">
            <v>0</v>
          </cell>
          <cell r="AY14">
            <v>77.09</v>
          </cell>
          <cell r="AZ14" t="str">
            <v>au-delà de 2024 - Switch 2025</v>
          </cell>
          <cell r="BA14">
            <v>439</v>
          </cell>
          <cell r="BB14">
            <v>0</v>
          </cell>
          <cell r="BC14">
            <v>67.349999999999994</v>
          </cell>
          <cell r="BD14" t="str">
            <v>au-delà de 2024 - Switch 2025</v>
          </cell>
        </row>
        <row r="15">
          <cell r="E15" t="str">
            <v>---</v>
          </cell>
          <cell r="F15" t="e">
            <v>#N/A</v>
          </cell>
          <cell r="G15" t="str">
            <v xml:space="preserve">? PREVISIONS </v>
          </cell>
          <cell r="H15" t="e">
            <v>#N/A</v>
          </cell>
          <cell r="I15" t="e">
            <v>#N/A</v>
          </cell>
          <cell r="J15" t="e">
            <v>#N/A</v>
          </cell>
          <cell r="K15" t="e">
            <v>#N/A</v>
          </cell>
          <cell r="L15">
            <v>0</v>
          </cell>
          <cell r="M15"/>
          <cell r="N15"/>
          <cell r="O15" t="e">
            <v>#N/A</v>
          </cell>
          <cell r="P15">
            <v>0</v>
          </cell>
          <cell r="Q15"/>
          <cell r="R15"/>
          <cell r="S15"/>
          <cell r="T15" t="e">
            <v>#N/A</v>
          </cell>
          <cell r="U15"/>
          <cell r="V15"/>
          <cell r="W15"/>
          <cell r="X15" t="e">
            <v>#N/A</v>
          </cell>
          <cell r="Y15"/>
          <cell r="Z15"/>
          <cell r="AA15"/>
          <cell r="AB15">
            <v>0</v>
          </cell>
          <cell r="AC15"/>
          <cell r="AD15"/>
          <cell r="AE15"/>
          <cell r="AF15"/>
          <cell r="AG15"/>
          <cell r="AH15"/>
          <cell r="AI15"/>
          <cell r="AJ15"/>
          <cell r="AK15"/>
          <cell r="AL15"/>
          <cell r="AM15"/>
          <cell r="AN15"/>
          <cell r="AO15" t="e">
            <v>#N/A</v>
          </cell>
          <cell r="AP15"/>
          <cell r="AQ15"/>
          <cell r="AR15"/>
          <cell r="AS15" t="e">
            <v>#N/A</v>
          </cell>
          <cell r="AT15"/>
          <cell r="AU15"/>
          <cell r="AV15"/>
          <cell r="AW15" t="e">
            <v>#N/A</v>
          </cell>
          <cell r="AX15"/>
          <cell r="AY15"/>
          <cell r="AZ15"/>
          <cell r="BA15" t="e">
            <v>#N/A</v>
          </cell>
          <cell r="BB15"/>
          <cell r="BC15"/>
          <cell r="BD15"/>
        </row>
        <row r="16">
          <cell r="E16" t="str">
            <v>---</v>
          </cell>
          <cell r="F16" t="e">
            <v>#N/A</v>
          </cell>
          <cell r="G16" t="str">
            <v xml:space="preserve">? PREVISIONS </v>
          </cell>
          <cell r="H16" t="e">
            <v>#N/A</v>
          </cell>
          <cell r="I16" t="e">
            <v>#N/A</v>
          </cell>
          <cell r="J16" t="e">
            <v>#N/A</v>
          </cell>
          <cell r="K16" t="e">
            <v>#N/A</v>
          </cell>
          <cell r="L16">
            <v>0</v>
          </cell>
          <cell r="M16"/>
          <cell r="N16"/>
          <cell r="O16" t="e">
            <v>#N/A</v>
          </cell>
          <cell r="P16">
            <v>0</v>
          </cell>
          <cell r="Q16"/>
          <cell r="R16"/>
          <cell r="S16"/>
          <cell r="T16" t="e">
            <v>#N/A</v>
          </cell>
          <cell r="U16"/>
          <cell r="V16"/>
          <cell r="W16"/>
          <cell r="X16" t="e">
            <v>#N/A</v>
          </cell>
          <cell r="Y16"/>
          <cell r="Z16"/>
          <cell r="AA16"/>
          <cell r="AB16">
            <v>0</v>
          </cell>
          <cell r="AC16"/>
          <cell r="AD16"/>
          <cell r="AE16"/>
          <cell r="AF16"/>
          <cell r="AG16"/>
          <cell r="AH16"/>
          <cell r="AI16"/>
          <cell r="AJ16"/>
          <cell r="AK16"/>
          <cell r="AL16"/>
          <cell r="AM16"/>
          <cell r="AN16"/>
          <cell r="AO16" t="e">
            <v>#N/A</v>
          </cell>
          <cell r="AP16"/>
          <cell r="AQ16"/>
          <cell r="AR16"/>
          <cell r="AS16" t="e">
            <v>#N/A</v>
          </cell>
          <cell r="AT16"/>
          <cell r="AU16"/>
          <cell r="AV16"/>
          <cell r="AW16" t="e">
            <v>#N/A</v>
          </cell>
          <cell r="AX16"/>
          <cell r="AY16"/>
          <cell r="AZ16"/>
          <cell r="BA16" t="e">
            <v>#N/A</v>
          </cell>
          <cell r="BB16"/>
          <cell r="BC16"/>
          <cell r="BD16"/>
        </row>
        <row r="17">
          <cell r="E17">
            <v>10900253</v>
          </cell>
          <cell r="F17" t="str">
            <v>4AMW81U4RAA - UE MULTI 4 POST.8,1KW (fds</v>
          </cell>
          <cell r="G17">
            <v>9</v>
          </cell>
          <cell r="H17">
            <v>253</v>
          </cell>
          <cell r="I17">
            <v>56</v>
          </cell>
          <cell r="J17">
            <v>198</v>
          </cell>
          <cell r="K17">
            <v>45627</v>
          </cell>
          <cell r="L17">
            <v>248</v>
          </cell>
          <cell r="M17">
            <v>26.91</v>
          </cell>
          <cell r="N17">
            <v>198.16</v>
          </cell>
          <cell r="O17" t="str">
            <v>Au-delà de 2024</v>
          </cell>
          <cell r="P17">
            <v>245</v>
          </cell>
          <cell r="Q17">
            <v>24.91</v>
          </cell>
          <cell r="R17">
            <v>198.1</v>
          </cell>
          <cell r="S17" t="str">
            <v>Au-delà de 2024</v>
          </cell>
          <cell r="T17">
            <v>245</v>
          </cell>
          <cell r="U17">
            <v>12.23</v>
          </cell>
          <cell r="V17">
            <v>198.1</v>
          </cell>
          <cell r="W17" t="str">
            <v>au-delà de 2024</v>
          </cell>
          <cell r="X17">
            <v>243</v>
          </cell>
          <cell r="Y17">
            <v>11</v>
          </cell>
          <cell r="Z17">
            <v>198.1</v>
          </cell>
          <cell r="AA17" t="str">
            <v>au -delà de 2024</v>
          </cell>
          <cell r="AB17">
            <v>242</v>
          </cell>
          <cell r="AC17">
            <v>7.87</v>
          </cell>
          <cell r="AD17">
            <v>140.93</v>
          </cell>
          <cell r="AE17" t="str">
            <v>au-delà de 2024</v>
          </cell>
          <cell r="AF17">
            <v>234</v>
          </cell>
          <cell r="AG17">
            <v>0</v>
          </cell>
          <cell r="AH17">
            <v>182.03</v>
          </cell>
          <cell r="AI17" t="str">
            <v>au-delà de 2024</v>
          </cell>
          <cell r="AJ17">
            <v>227</v>
          </cell>
          <cell r="AK17">
            <v>0</v>
          </cell>
          <cell r="AL17">
            <v>198.1</v>
          </cell>
          <cell r="AM17">
            <v>172.35</v>
          </cell>
          <cell r="AN17" t="str">
            <v>au-delà de 2024</v>
          </cell>
          <cell r="AO17">
            <v>205</v>
          </cell>
          <cell r="AP17">
            <v>0</v>
          </cell>
          <cell r="AQ17">
            <v>155.43</v>
          </cell>
          <cell r="AR17" t="str">
            <v>au-delà de 2024</v>
          </cell>
          <cell r="AS17">
            <v>203</v>
          </cell>
          <cell r="AT17">
            <v>0</v>
          </cell>
          <cell r="AU17">
            <v>148.63999999999999</v>
          </cell>
          <cell r="AV17" t="str">
            <v>au-delà de 2024</v>
          </cell>
          <cell r="AW17">
            <v>196</v>
          </cell>
          <cell r="AX17">
            <v>0</v>
          </cell>
          <cell r="AY17">
            <v>142.62</v>
          </cell>
          <cell r="AZ17" t="str">
            <v>au-delà de 2024</v>
          </cell>
          <cell r="BA17">
            <v>190</v>
          </cell>
          <cell r="BB17">
            <v>0</v>
          </cell>
          <cell r="BC17">
            <v>118.64</v>
          </cell>
          <cell r="BD17" t="str">
            <v>au-delà de 2024</v>
          </cell>
        </row>
        <row r="18">
          <cell r="E18" t="str">
            <v>---</v>
          </cell>
          <cell r="F18" t="e">
            <v>#N/A</v>
          </cell>
          <cell r="G18" t="str">
            <v xml:space="preserve">? PREVISIONS </v>
          </cell>
          <cell r="H18" t="e">
            <v>#N/A</v>
          </cell>
          <cell r="I18" t="e">
            <v>#N/A</v>
          </cell>
          <cell r="J18" t="e">
            <v>#N/A</v>
          </cell>
          <cell r="K18" t="e">
            <v>#N/A</v>
          </cell>
          <cell r="L18">
            <v>0</v>
          </cell>
          <cell r="M18"/>
          <cell r="N18"/>
          <cell r="O18" t="e">
            <v>#N/A</v>
          </cell>
          <cell r="P18">
            <v>0</v>
          </cell>
          <cell r="Q18"/>
          <cell r="R18"/>
          <cell r="S18"/>
          <cell r="T18" t="e">
            <v>#N/A</v>
          </cell>
          <cell r="U18"/>
          <cell r="V18"/>
          <cell r="W18"/>
          <cell r="X18" t="e">
            <v>#N/A</v>
          </cell>
          <cell r="Y18"/>
          <cell r="Z18"/>
          <cell r="AA18"/>
          <cell r="AB18">
            <v>0</v>
          </cell>
          <cell r="AC18"/>
          <cell r="AD18"/>
          <cell r="AE18"/>
          <cell r="AF18"/>
          <cell r="AG18"/>
          <cell r="AH18"/>
          <cell r="AI18"/>
          <cell r="AJ18"/>
          <cell r="AK18"/>
          <cell r="AL18"/>
          <cell r="AM18"/>
          <cell r="AN18"/>
          <cell r="AO18" t="e">
            <v>#N/A</v>
          </cell>
          <cell r="AP18"/>
          <cell r="AQ18"/>
          <cell r="AR18"/>
          <cell r="AS18" t="e">
            <v>#N/A</v>
          </cell>
          <cell r="AT18"/>
          <cell r="AU18"/>
          <cell r="AV18"/>
          <cell r="AW18" t="e">
            <v>#N/A</v>
          </cell>
          <cell r="AX18"/>
          <cell r="AY18"/>
          <cell r="AZ18"/>
          <cell r="BA18" t="e">
            <v>#N/A</v>
          </cell>
          <cell r="BB18"/>
          <cell r="BC18"/>
          <cell r="BD18"/>
        </row>
        <row r="19">
          <cell r="E19">
            <v>10900256</v>
          </cell>
          <cell r="F19" t="str">
            <v>AUW35U4RS4 - UE MONO TERT. 3,5 KW SUPER</v>
          </cell>
          <cell r="G19">
            <v>1</v>
          </cell>
          <cell r="H19">
            <v>70</v>
          </cell>
          <cell r="I19">
            <v>6</v>
          </cell>
          <cell r="J19">
            <v>15</v>
          </cell>
          <cell r="K19" t="str">
            <v>Au-delà de 2024</v>
          </cell>
          <cell r="L19">
            <v>69</v>
          </cell>
          <cell r="M19">
            <v>3.49</v>
          </cell>
          <cell r="N19">
            <v>15.05</v>
          </cell>
          <cell r="O19" t="str">
            <v>Au-delà de 2024</v>
          </cell>
          <cell r="P19">
            <v>69</v>
          </cell>
          <cell r="Q19">
            <v>3.09</v>
          </cell>
          <cell r="R19">
            <v>15.04</v>
          </cell>
          <cell r="S19" t="str">
            <v>Au-delà de 2024</v>
          </cell>
          <cell r="T19">
            <v>69</v>
          </cell>
          <cell r="U19">
            <v>1.57</v>
          </cell>
          <cell r="V19">
            <v>15.04</v>
          </cell>
          <cell r="W19" t="str">
            <v>au-delà de 2024</v>
          </cell>
          <cell r="X19">
            <v>67</v>
          </cell>
          <cell r="Y19">
            <v>1.57</v>
          </cell>
          <cell r="Z19">
            <v>15.04</v>
          </cell>
          <cell r="AA19" t="str">
            <v>au -delà de 2024</v>
          </cell>
          <cell r="AB19">
            <v>66</v>
          </cell>
          <cell r="AC19">
            <v>1.56</v>
          </cell>
          <cell r="AD19">
            <v>9.81</v>
          </cell>
          <cell r="AE19" t="str">
            <v>au-delà de 2024</v>
          </cell>
          <cell r="AF19">
            <v>65</v>
          </cell>
          <cell r="AG19">
            <v>0</v>
          </cell>
          <cell r="AH19">
            <v>44.95</v>
          </cell>
          <cell r="AI19" t="str">
            <v>au-delà de 2024</v>
          </cell>
          <cell r="AJ19">
            <v>62</v>
          </cell>
          <cell r="AK19">
            <v>0</v>
          </cell>
          <cell r="AL19">
            <v>15.04</v>
          </cell>
          <cell r="AM19">
            <v>41.69</v>
          </cell>
          <cell r="AN19" t="str">
            <v>au-delà de 2024</v>
          </cell>
          <cell r="AO19">
            <v>60</v>
          </cell>
          <cell r="AP19">
            <v>0</v>
          </cell>
          <cell r="AQ19">
            <v>12.72</v>
          </cell>
          <cell r="AR19" t="str">
            <v>au-delà de 2024</v>
          </cell>
          <cell r="AS19">
            <v>60</v>
          </cell>
          <cell r="AT19">
            <v>0</v>
          </cell>
          <cell r="AU19">
            <v>11.72</v>
          </cell>
          <cell r="AV19" t="str">
            <v>au-delà de 2024</v>
          </cell>
          <cell r="AW19">
            <v>58</v>
          </cell>
          <cell r="AX19">
            <v>0</v>
          </cell>
          <cell r="AY19">
            <v>9.4600000000000009</v>
          </cell>
          <cell r="AZ19" t="str">
            <v>au-delà de 2024</v>
          </cell>
          <cell r="BA19">
            <v>53</v>
          </cell>
          <cell r="BB19" t="str">
            <v>52 en cde sur 10900561</v>
          </cell>
          <cell r="BC19">
            <v>8.1</v>
          </cell>
          <cell r="BD19" t="str">
            <v>au-delà de 2024</v>
          </cell>
        </row>
        <row r="20">
          <cell r="E20">
            <v>10900257</v>
          </cell>
          <cell r="F20" t="str">
            <v>AUW52U4RS4 - UE MONO TERT. 5,2 KW SUPER</v>
          </cell>
          <cell r="G20">
            <v>1</v>
          </cell>
          <cell r="H20">
            <v>114</v>
          </cell>
          <cell r="I20">
            <v>0</v>
          </cell>
          <cell r="J20">
            <v>15</v>
          </cell>
          <cell r="K20" t="str">
            <v>Au-delà de 2024</v>
          </cell>
          <cell r="L20">
            <v>114</v>
          </cell>
          <cell r="M20">
            <v>2.23</v>
          </cell>
          <cell r="N20">
            <v>15</v>
          </cell>
          <cell r="O20" t="str">
            <v>Au-delà de 2024</v>
          </cell>
          <cell r="P20">
            <v>112</v>
          </cell>
          <cell r="Q20">
            <v>0.23</v>
          </cell>
          <cell r="R20">
            <v>14.92</v>
          </cell>
          <cell r="S20" t="str">
            <v>Au-delà de 2024</v>
          </cell>
          <cell r="T20">
            <v>112</v>
          </cell>
          <cell r="U20">
            <v>0.23</v>
          </cell>
          <cell r="V20">
            <v>14.92</v>
          </cell>
          <cell r="W20" t="str">
            <v>au-delà de 2024</v>
          </cell>
          <cell r="X20">
            <v>111</v>
          </cell>
          <cell r="Y20">
            <v>0.23</v>
          </cell>
          <cell r="Z20">
            <v>14.92</v>
          </cell>
          <cell r="AA20" t="str">
            <v>au -delà de 2024</v>
          </cell>
          <cell r="AB20">
            <v>111</v>
          </cell>
          <cell r="AC20">
            <v>1.25</v>
          </cell>
          <cell r="AD20">
            <v>10.73</v>
          </cell>
          <cell r="AE20" t="str">
            <v>au-delà de 2024</v>
          </cell>
          <cell r="AF20">
            <v>109</v>
          </cell>
          <cell r="AG20">
            <v>0</v>
          </cell>
          <cell r="AH20">
            <v>1.37</v>
          </cell>
          <cell r="AI20" t="str">
            <v>au-delà de 2024</v>
          </cell>
          <cell r="AJ20">
            <v>109</v>
          </cell>
          <cell r="AK20">
            <v>0</v>
          </cell>
          <cell r="AL20">
            <v>14.92</v>
          </cell>
          <cell r="AM20">
            <v>1.1200000000000001</v>
          </cell>
          <cell r="AN20" t="str">
            <v>au-delà de 2024</v>
          </cell>
          <cell r="AO20">
            <v>108</v>
          </cell>
          <cell r="AP20" t="str">
            <v>49 en cde sur 10900562</v>
          </cell>
          <cell r="AQ20">
            <v>13.09</v>
          </cell>
          <cell r="AR20" t="str">
            <v>au-delà de 2024</v>
          </cell>
          <cell r="AS20">
            <v>107</v>
          </cell>
          <cell r="AT20" t="str">
            <v>49 en cde sur 10900562</v>
          </cell>
          <cell r="AU20">
            <v>16.170000000000002</v>
          </cell>
          <cell r="AV20" t="str">
            <v>au-delà de 2024</v>
          </cell>
          <cell r="AW20">
            <v>103</v>
          </cell>
          <cell r="AX20" t="str">
            <v>34 en cde sur 10900562</v>
          </cell>
          <cell r="AY20">
            <v>13.29</v>
          </cell>
          <cell r="AZ20" t="str">
            <v>au-delà de 2024</v>
          </cell>
          <cell r="BA20">
            <v>95</v>
          </cell>
          <cell r="BB20" t="str">
            <v>34 en cde sur 10900562</v>
          </cell>
          <cell r="BC20">
            <v>10</v>
          </cell>
          <cell r="BD20" t="str">
            <v>au-delà de 2024</v>
          </cell>
        </row>
        <row r="21">
          <cell r="E21">
            <v>10900258</v>
          </cell>
          <cell r="F21" t="str">
            <v>AUW71U4RF4 - UE MONO TERT. 7,1 KW SUPER</v>
          </cell>
          <cell r="G21">
            <v>4</v>
          </cell>
          <cell r="H21">
            <v>106</v>
          </cell>
          <cell r="I21">
            <v>8</v>
          </cell>
          <cell r="J21">
            <v>66</v>
          </cell>
          <cell r="K21" t="str">
            <v>Au-delà de 2024</v>
          </cell>
          <cell r="L21">
            <v>104</v>
          </cell>
          <cell r="M21">
            <v>5.03</v>
          </cell>
          <cell r="N21">
            <v>66.349999999999994</v>
          </cell>
          <cell r="O21" t="str">
            <v>Au-delà de 2024</v>
          </cell>
          <cell r="P21">
            <v>104</v>
          </cell>
          <cell r="Q21">
            <v>4.53</v>
          </cell>
          <cell r="R21">
            <v>66.31</v>
          </cell>
          <cell r="S21" t="str">
            <v>Au-delà de 2024</v>
          </cell>
          <cell r="T21">
            <v>104</v>
          </cell>
          <cell r="U21">
            <v>3.55</v>
          </cell>
          <cell r="V21">
            <v>66.31</v>
          </cell>
          <cell r="W21" t="str">
            <v>au-delà de 2024</v>
          </cell>
          <cell r="X21">
            <v>102</v>
          </cell>
          <cell r="Y21">
            <v>1.61</v>
          </cell>
          <cell r="Z21">
            <v>66.31</v>
          </cell>
          <cell r="AA21" t="str">
            <v>au -delà de 2024</v>
          </cell>
          <cell r="AB21">
            <v>97</v>
          </cell>
          <cell r="AC21">
            <v>3</v>
          </cell>
          <cell r="AD21">
            <v>46.98</v>
          </cell>
          <cell r="AE21" t="str">
            <v>au-delà de 2024</v>
          </cell>
          <cell r="AF21">
            <v>95</v>
          </cell>
          <cell r="AG21">
            <v>0</v>
          </cell>
          <cell r="AH21">
            <v>58.7</v>
          </cell>
          <cell r="AI21" t="str">
            <v>au-delà de 2024</v>
          </cell>
          <cell r="AJ21">
            <v>91</v>
          </cell>
          <cell r="AK21">
            <v>0</v>
          </cell>
          <cell r="AL21">
            <v>66.31</v>
          </cell>
          <cell r="AM21">
            <v>54.51</v>
          </cell>
          <cell r="AN21" t="str">
            <v>au-delà de 2024</v>
          </cell>
          <cell r="AO21">
            <v>88</v>
          </cell>
          <cell r="AP21" t="str">
            <v>55 en cde sur 10900563</v>
          </cell>
          <cell r="AQ21">
            <v>53.74</v>
          </cell>
          <cell r="AR21" t="str">
            <v>au-delà de 2024</v>
          </cell>
          <cell r="AS21">
            <v>83</v>
          </cell>
          <cell r="AT21" t="str">
            <v>55 en cde sur 10900563</v>
          </cell>
          <cell r="AU21">
            <v>48.47</v>
          </cell>
          <cell r="AV21" t="str">
            <v>au-delà de 2024</v>
          </cell>
          <cell r="AW21">
            <v>82</v>
          </cell>
          <cell r="AX21" t="str">
            <v>55 en cde sur 10900563</v>
          </cell>
          <cell r="AY21">
            <v>47.98</v>
          </cell>
          <cell r="AZ21" t="str">
            <v>au-delà de 2024</v>
          </cell>
          <cell r="BA21">
            <v>76</v>
          </cell>
          <cell r="BB21" t="str">
            <v>40 en cde sur 10900563</v>
          </cell>
          <cell r="BC21">
            <v>38.770000000000003</v>
          </cell>
          <cell r="BD21" t="str">
            <v>au-delà de 2024</v>
          </cell>
        </row>
        <row r="22">
          <cell r="E22">
            <v>10900260</v>
          </cell>
          <cell r="F22" t="str">
            <v>AUW105U4RA4 - UE MONO TERT. 10,5KW SUPER</v>
          </cell>
          <cell r="G22">
            <v>4</v>
          </cell>
          <cell r="H22">
            <v>102</v>
          </cell>
          <cell r="I22">
            <v>6</v>
          </cell>
          <cell r="J22">
            <v>59</v>
          </cell>
          <cell r="K22" t="str">
            <v>Au-delà de 2024</v>
          </cell>
          <cell r="L22">
            <v>100</v>
          </cell>
          <cell r="M22">
            <v>5.03</v>
          </cell>
          <cell r="N22">
            <v>59.31</v>
          </cell>
          <cell r="O22" t="str">
            <v>Au-delà de 2024</v>
          </cell>
          <cell r="P22">
            <v>100</v>
          </cell>
          <cell r="Q22">
            <v>4.53</v>
          </cell>
          <cell r="R22">
            <v>59.46</v>
          </cell>
          <cell r="S22" t="str">
            <v>Au-delà de 2024</v>
          </cell>
          <cell r="T22">
            <v>100</v>
          </cell>
          <cell r="U22">
            <v>4.6100000000000003</v>
          </cell>
          <cell r="V22">
            <v>59.46</v>
          </cell>
          <cell r="W22" t="str">
            <v>au-delà de 2024</v>
          </cell>
          <cell r="X22">
            <v>98</v>
          </cell>
          <cell r="Y22">
            <v>2.61</v>
          </cell>
          <cell r="Z22">
            <v>59.46</v>
          </cell>
          <cell r="AA22" t="str">
            <v>au -delà de 2024</v>
          </cell>
          <cell r="AB22">
            <v>98</v>
          </cell>
          <cell r="AC22">
            <v>2.91</v>
          </cell>
          <cell r="AD22">
            <v>42.48</v>
          </cell>
          <cell r="AE22" t="str">
            <v>au-delà de 2024</v>
          </cell>
          <cell r="AF22">
            <v>95</v>
          </cell>
          <cell r="AG22">
            <v>0</v>
          </cell>
          <cell r="AH22">
            <v>56.54</v>
          </cell>
          <cell r="AI22" t="str">
            <v>au-delà de 2024</v>
          </cell>
          <cell r="AJ22">
            <v>54.5</v>
          </cell>
          <cell r="AK22">
            <v>0</v>
          </cell>
          <cell r="AL22">
            <v>59.46</v>
          </cell>
          <cell r="AM22">
            <v>54.5</v>
          </cell>
          <cell r="AN22" t="str">
            <v>Fin décembre 2024</v>
          </cell>
          <cell r="AO22">
            <v>93</v>
          </cell>
          <cell r="AP22">
            <v>0</v>
          </cell>
          <cell r="AQ22">
            <v>50</v>
          </cell>
          <cell r="AR22" t="str">
            <v>au-delà de 2024</v>
          </cell>
          <cell r="AS22">
            <v>93</v>
          </cell>
          <cell r="AT22">
            <v>0</v>
          </cell>
          <cell r="AU22">
            <v>45.76</v>
          </cell>
          <cell r="AV22" t="str">
            <v>au-delà de 2024</v>
          </cell>
          <cell r="AW22">
            <v>90</v>
          </cell>
          <cell r="AX22">
            <v>0</v>
          </cell>
          <cell r="AY22">
            <v>43.74</v>
          </cell>
          <cell r="AZ22" t="str">
            <v>au-delà de 2024</v>
          </cell>
          <cell r="BA22">
            <v>90</v>
          </cell>
          <cell r="BB22">
            <v>0</v>
          </cell>
          <cell r="BC22">
            <v>36.43</v>
          </cell>
          <cell r="BD22" t="str">
            <v>au-delà de 2024</v>
          </cell>
        </row>
        <row r="23">
          <cell r="E23">
            <v>10900261</v>
          </cell>
          <cell r="F23" t="str">
            <v>AUW125U4RT5 - UE MONO TERT.12,5 1P SUPER</v>
          </cell>
          <cell r="G23">
            <v>3</v>
          </cell>
          <cell r="H23">
            <v>98</v>
          </cell>
          <cell r="I23">
            <v>5</v>
          </cell>
          <cell r="J23">
            <v>37</v>
          </cell>
          <cell r="K23" t="str">
            <v>Au-delà de 2024</v>
          </cell>
          <cell r="L23">
            <v>98</v>
          </cell>
          <cell r="M23">
            <v>4.1100000000000003</v>
          </cell>
          <cell r="N23">
            <v>36.64</v>
          </cell>
          <cell r="O23" t="str">
            <v>Au-delà de 2024</v>
          </cell>
          <cell r="P23">
            <v>98</v>
          </cell>
          <cell r="Q23">
            <v>3.31</v>
          </cell>
          <cell r="R23">
            <v>36.65</v>
          </cell>
          <cell r="S23" t="str">
            <v>Au-delà de 2024</v>
          </cell>
          <cell r="T23">
            <v>97</v>
          </cell>
          <cell r="U23">
            <v>1.91</v>
          </cell>
          <cell r="V23">
            <v>36.65</v>
          </cell>
          <cell r="W23" t="str">
            <v>au-delà de 2024</v>
          </cell>
          <cell r="X23">
            <v>97</v>
          </cell>
          <cell r="Y23">
            <v>1.79</v>
          </cell>
          <cell r="Z23">
            <v>36.65</v>
          </cell>
          <cell r="AA23" t="str">
            <v>au -delà de 2024</v>
          </cell>
          <cell r="AB23">
            <v>97</v>
          </cell>
          <cell r="AC23">
            <v>1.36</v>
          </cell>
          <cell r="AD23">
            <v>26.17</v>
          </cell>
          <cell r="AE23" t="str">
            <v>au-delà de 2024</v>
          </cell>
          <cell r="AF23">
            <v>97</v>
          </cell>
          <cell r="AG23">
            <v>0</v>
          </cell>
          <cell r="AH23">
            <v>45.07</v>
          </cell>
          <cell r="AI23" t="str">
            <v>au-delà de 2024</v>
          </cell>
          <cell r="AJ23">
            <v>96</v>
          </cell>
          <cell r="AK23">
            <v>0</v>
          </cell>
          <cell r="AL23">
            <v>36.65</v>
          </cell>
          <cell r="AM23">
            <v>43.56</v>
          </cell>
          <cell r="AN23" t="str">
            <v>au-delà de 2024</v>
          </cell>
          <cell r="AO23">
            <v>96</v>
          </cell>
          <cell r="AP23">
            <v>0</v>
          </cell>
          <cell r="AQ23">
            <v>29.93</v>
          </cell>
          <cell r="AR23" t="str">
            <v>au-delà de 2024</v>
          </cell>
          <cell r="AS23">
            <v>84</v>
          </cell>
          <cell r="AT23">
            <v>0</v>
          </cell>
          <cell r="AU23">
            <v>24.73</v>
          </cell>
          <cell r="AV23" t="str">
            <v>au-delà de 2024</v>
          </cell>
          <cell r="AW23">
            <v>84</v>
          </cell>
          <cell r="AX23">
            <v>0</v>
          </cell>
          <cell r="AY23">
            <v>25.88</v>
          </cell>
          <cell r="AZ23" t="str">
            <v>au-delà de 2024</v>
          </cell>
          <cell r="BA23">
            <v>84</v>
          </cell>
          <cell r="BB23">
            <v>0</v>
          </cell>
          <cell r="BC23">
            <v>21.31</v>
          </cell>
          <cell r="BD23" t="str">
            <v>au-delà de 2024</v>
          </cell>
        </row>
        <row r="24">
          <cell r="E24">
            <v>10900262</v>
          </cell>
          <cell r="F24" t="str">
            <v>AUW125U6RT4 - UE MONO TERT.12,5 3P SUPER</v>
          </cell>
          <cell r="G24" t="str">
            <v xml:space="preserve">? PREVISIONS </v>
          </cell>
          <cell r="H24">
            <v>15</v>
          </cell>
          <cell r="I24">
            <v>0</v>
          </cell>
          <cell r="J24">
            <v>0</v>
          </cell>
          <cell r="K24" t="str">
            <v>Au-delà de 2024</v>
          </cell>
          <cell r="L24">
            <v>15</v>
          </cell>
          <cell r="M24">
            <v>0</v>
          </cell>
          <cell r="N24">
            <v>0</v>
          </cell>
          <cell r="O24" t="str">
            <v>Au-delà de 2024</v>
          </cell>
          <cell r="P24">
            <v>15</v>
          </cell>
          <cell r="Q24">
            <v>0</v>
          </cell>
          <cell r="R24">
            <v>0</v>
          </cell>
          <cell r="S24" t="str">
            <v>Au-delà de 2024</v>
          </cell>
          <cell r="T24">
            <v>15</v>
          </cell>
          <cell r="U24">
            <v>0</v>
          </cell>
          <cell r="V24">
            <v>0</v>
          </cell>
          <cell r="W24" t="str">
            <v>au-delà de 2024</v>
          </cell>
          <cell r="X24">
            <v>11</v>
          </cell>
          <cell r="Y24">
            <v>0</v>
          </cell>
          <cell r="Z24">
            <v>0</v>
          </cell>
          <cell r="AA24" t="str">
            <v>au -delà de 2024</v>
          </cell>
          <cell r="AB24">
            <v>11</v>
          </cell>
          <cell r="AC24">
            <v>4.18</v>
          </cell>
          <cell r="AD24">
            <v>8.7899999999999991</v>
          </cell>
          <cell r="AE24" t="str">
            <v>fin aout 2024</v>
          </cell>
          <cell r="AF24">
            <v>11</v>
          </cell>
          <cell r="AG24">
            <v>0</v>
          </cell>
          <cell r="AH24">
            <v>0.52</v>
          </cell>
          <cell r="AI24" t="str">
            <v>au-delà de 2024</v>
          </cell>
          <cell r="AJ24">
            <v>11</v>
          </cell>
          <cell r="AK24">
            <v>0</v>
          </cell>
          <cell r="AL24">
            <v>0</v>
          </cell>
          <cell r="AM24">
            <v>0.32</v>
          </cell>
          <cell r="AN24" t="str">
            <v>au-delà de 2024</v>
          </cell>
          <cell r="AO24">
            <v>10</v>
          </cell>
          <cell r="AP24">
            <v>0</v>
          </cell>
          <cell r="AQ24">
            <v>0.22</v>
          </cell>
          <cell r="AR24" t="str">
            <v>au-delà de 2024</v>
          </cell>
          <cell r="AS24">
            <v>10</v>
          </cell>
          <cell r="AT24">
            <v>0</v>
          </cell>
          <cell r="AU24">
            <v>9.1300000000000008</v>
          </cell>
          <cell r="AV24" t="str">
            <v>au-delà de 2024</v>
          </cell>
          <cell r="AW24">
            <v>10</v>
          </cell>
          <cell r="AX24">
            <v>0</v>
          </cell>
          <cell r="AY24">
            <v>8.86</v>
          </cell>
          <cell r="AZ24" t="str">
            <v>au-delà de 2024</v>
          </cell>
          <cell r="BA24">
            <v>10</v>
          </cell>
          <cell r="BB24">
            <v>0</v>
          </cell>
          <cell r="BC24">
            <v>7.94</v>
          </cell>
          <cell r="BD24" t="str">
            <v>au-delà de 2024</v>
          </cell>
        </row>
        <row r="25">
          <cell r="E25">
            <v>10900263</v>
          </cell>
          <cell r="F25" t="str">
            <v>AUW140U4RP5 - UE MONO TERT.14KW 1P SUPER</v>
          </cell>
          <cell r="G25">
            <v>1</v>
          </cell>
          <cell r="H25">
            <v>43</v>
          </cell>
          <cell r="I25">
            <v>4</v>
          </cell>
          <cell r="J25">
            <v>23</v>
          </cell>
          <cell r="K25" t="str">
            <v>Au-delà de 2024</v>
          </cell>
          <cell r="L25">
            <v>43</v>
          </cell>
          <cell r="M25">
            <v>3</v>
          </cell>
          <cell r="N25">
            <v>22.88</v>
          </cell>
          <cell r="O25" t="str">
            <v>Au-delà de 2024</v>
          </cell>
          <cell r="P25">
            <v>43</v>
          </cell>
          <cell r="Q25">
            <v>2.4</v>
          </cell>
          <cell r="R25">
            <v>22.86</v>
          </cell>
          <cell r="S25" t="str">
            <v>Au-delà de 2024</v>
          </cell>
          <cell r="T25">
            <v>43</v>
          </cell>
          <cell r="U25">
            <v>1.81</v>
          </cell>
          <cell r="V25">
            <v>22.86</v>
          </cell>
          <cell r="W25" t="str">
            <v>au-delà de 2024</v>
          </cell>
          <cell r="X25">
            <v>43</v>
          </cell>
          <cell r="Y25">
            <v>1.25</v>
          </cell>
          <cell r="Z25">
            <v>22.86</v>
          </cell>
          <cell r="AA25" t="str">
            <v>au -delà de 2024</v>
          </cell>
          <cell r="AB25">
            <v>43</v>
          </cell>
          <cell r="AC25">
            <v>0.7</v>
          </cell>
          <cell r="AD25">
            <v>16.22</v>
          </cell>
          <cell r="AE25" t="str">
            <v>au-delà de 2024</v>
          </cell>
          <cell r="AF25">
            <v>43</v>
          </cell>
          <cell r="AG25">
            <v>0</v>
          </cell>
          <cell r="AH25">
            <v>33.72</v>
          </cell>
          <cell r="AI25" t="str">
            <v>au-delà de 2024</v>
          </cell>
          <cell r="AJ25">
            <v>43</v>
          </cell>
          <cell r="AK25">
            <v>0</v>
          </cell>
          <cell r="AL25">
            <v>22.86</v>
          </cell>
          <cell r="AM25">
            <v>32.659999999999997</v>
          </cell>
          <cell r="AN25" t="str">
            <v>au-delà de 2024</v>
          </cell>
          <cell r="AO25">
            <v>43</v>
          </cell>
          <cell r="AP25">
            <v>0</v>
          </cell>
          <cell r="AQ25">
            <v>17.46</v>
          </cell>
          <cell r="AR25" t="str">
            <v>au-delà de 2024</v>
          </cell>
          <cell r="AS25">
            <v>43</v>
          </cell>
          <cell r="AT25">
            <v>0</v>
          </cell>
          <cell r="AU25">
            <v>15.39</v>
          </cell>
          <cell r="AV25" t="str">
            <v>au-delà de 2024</v>
          </cell>
          <cell r="AW25">
            <v>43</v>
          </cell>
          <cell r="AX25">
            <v>0</v>
          </cell>
          <cell r="AY25">
            <v>14.63</v>
          </cell>
          <cell r="AZ25" t="str">
            <v>au-delà de 2024</v>
          </cell>
          <cell r="BA25">
            <v>42</v>
          </cell>
          <cell r="BB25">
            <v>0</v>
          </cell>
          <cell r="BC25">
            <v>10.89</v>
          </cell>
          <cell r="BD25" t="str">
            <v>au-delà de 2024</v>
          </cell>
        </row>
        <row r="26">
          <cell r="E26">
            <v>10900264</v>
          </cell>
          <cell r="F26" t="str">
            <v>AUW140U6RP4 - UE MONO TERT.14KW 3P SUPER</v>
          </cell>
          <cell r="G26">
            <v>1</v>
          </cell>
          <cell r="H26">
            <v>12</v>
          </cell>
          <cell r="I26">
            <v>0</v>
          </cell>
          <cell r="J26">
            <v>3</v>
          </cell>
          <cell r="K26" t="str">
            <v>Au-delà de 2024</v>
          </cell>
          <cell r="L26">
            <v>12</v>
          </cell>
          <cell r="M26">
            <v>0</v>
          </cell>
          <cell r="N26">
            <v>3</v>
          </cell>
          <cell r="O26" t="str">
            <v>Au-delà de 2024</v>
          </cell>
          <cell r="P26">
            <v>12</v>
          </cell>
          <cell r="Q26">
            <v>0</v>
          </cell>
          <cell r="R26">
            <v>3</v>
          </cell>
          <cell r="S26" t="str">
            <v>Au-delà de 2024</v>
          </cell>
          <cell r="T26">
            <v>12</v>
          </cell>
          <cell r="U26">
            <v>0</v>
          </cell>
          <cell r="V26">
            <v>3</v>
          </cell>
          <cell r="W26" t="str">
            <v>au-delà de 2024</v>
          </cell>
          <cell r="X26">
            <v>12</v>
          </cell>
          <cell r="Y26">
            <v>0</v>
          </cell>
          <cell r="Z26">
            <v>3</v>
          </cell>
          <cell r="AA26" t="str">
            <v>au -delà de 2024</v>
          </cell>
          <cell r="AB26">
            <v>12</v>
          </cell>
          <cell r="AC26">
            <v>0.04</v>
          </cell>
          <cell r="AD26">
            <v>1.84</v>
          </cell>
          <cell r="AE26" t="str">
            <v>au-delà de 2024</v>
          </cell>
          <cell r="AF26">
            <v>12</v>
          </cell>
          <cell r="AG26">
            <v>0</v>
          </cell>
          <cell r="AH26">
            <v>1.72</v>
          </cell>
          <cell r="AI26" t="str">
            <v>au-delà de 2024</v>
          </cell>
          <cell r="AJ26">
            <v>12</v>
          </cell>
          <cell r="AK26">
            <v>0</v>
          </cell>
          <cell r="AL26">
            <v>3</v>
          </cell>
          <cell r="AM26">
            <v>1.64</v>
          </cell>
          <cell r="AN26" t="str">
            <v>au-delà de 2024</v>
          </cell>
          <cell r="AO26">
            <v>9</v>
          </cell>
          <cell r="AP26">
            <v>0</v>
          </cell>
          <cell r="AQ26">
            <v>4</v>
          </cell>
          <cell r="AR26" t="str">
            <v>au-delà de 2024</v>
          </cell>
          <cell r="AS26">
            <v>9</v>
          </cell>
          <cell r="AT26">
            <v>0</v>
          </cell>
          <cell r="AU26">
            <v>3.78</v>
          </cell>
          <cell r="AV26" t="str">
            <v>au-delà de 2024</v>
          </cell>
          <cell r="AW26">
            <v>9</v>
          </cell>
          <cell r="AX26">
            <v>0</v>
          </cell>
          <cell r="AY26">
            <v>3.55</v>
          </cell>
          <cell r="AZ26" t="str">
            <v>au-delà de 2024</v>
          </cell>
          <cell r="BA26">
            <v>9</v>
          </cell>
          <cell r="BB26">
            <v>0</v>
          </cell>
          <cell r="BC26">
            <v>2.63</v>
          </cell>
          <cell r="BD26" t="str">
            <v>au-delà de 2024</v>
          </cell>
        </row>
        <row r="27">
          <cell r="E27">
            <v>10900265</v>
          </cell>
          <cell r="F27" t="str">
            <v>AUW175U6RP4 - UE MONO TERT.17,5 3P SUPER</v>
          </cell>
          <cell r="G27">
            <v>1</v>
          </cell>
          <cell r="H27">
            <v>28</v>
          </cell>
          <cell r="I27">
            <v>1</v>
          </cell>
          <cell r="J27">
            <v>15</v>
          </cell>
          <cell r="K27" t="str">
            <v>Au-delà de 2024</v>
          </cell>
          <cell r="L27">
            <v>28</v>
          </cell>
          <cell r="M27">
            <v>0.23</v>
          </cell>
          <cell r="N27">
            <v>15</v>
          </cell>
          <cell r="O27" t="str">
            <v>Au-delà de 2024</v>
          </cell>
          <cell r="P27">
            <v>28</v>
          </cell>
          <cell r="Q27">
            <v>0.23</v>
          </cell>
          <cell r="R27">
            <v>14.94</v>
          </cell>
          <cell r="S27" t="str">
            <v>Au-delà de 2024</v>
          </cell>
          <cell r="T27">
            <v>28</v>
          </cell>
          <cell r="U27">
            <v>0.23</v>
          </cell>
          <cell r="V27">
            <v>14.94</v>
          </cell>
          <cell r="W27" t="str">
            <v>au-delà de 2024</v>
          </cell>
          <cell r="X27">
            <v>28</v>
          </cell>
          <cell r="Y27">
            <v>0.23</v>
          </cell>
          <cell r="Z27">
            <v>14.94</v>
          </cell>
          <cell r="AA27" t="str">
            <v>au -delà de 2024</v>
          </cell>
          <cell r="AB27">
            <v>28</v>
          </cell>
          <cell r="AC27">
            <v>0.63</v>
          </cell>
          <cell r="AD27">
            <v>10.73</v>
          </cell>
          <cell r="AE27" t="str">
            <v>au-delà de 2024</v>
          </cell>
          <cell r="AF27">
            <v>24</v>
          </cell>
          <cell r="AG27">
            <v>0</v>
          </cell>
          <cell r="AH27">
            <v>1.34</v>
          </cell>
          <cell r="AI27" t="str">
            <v>au-delà de 2024</v>
          </cell>
          <cell r="AJ27">
            <v>24</v>
          </cell>
          <cell r="AK27">
            <v>0</v>
          </cell>
          <cell r="AL27">
            <v>14.94</v>
          </cell>
          <cell r="AM27">
            <v>1.0900000000000001</v>
          </cell>
          <cell r="AN27" t="str">
            <v>au-delà de 2024</v>
          </cell>
          <cell r="AO27">
            <v>24</v>
          </cell>
          <cell r="AP27" t="str">
            <v>15 en cd esur 10900569</v>
          </cell>
          <cell r="AQ27">
            <v>12.1</v>
          </cell>
          <cell r="AR27" t="str">
            <v>au-delà de 2024</v>
          </cell>
          <cell r="AS27">
            <v>21</v>
          </cell>
          <cell r="AT27">
            <v>0</v>
          </cell>
          <cell r="AU27">
            <v>9.85</v>
          </cell>
          <cell r="AV27" t="str">
            <v>au-delà de 2024</v>
          </cell>
          <cell r="AW27">
            <v>20</v>
          </cell>
          <cell r="AX27">
            <v>0</v>
          </cell>
          <cell r="AY27">
            <v>9.86</v>
          </cell>
          <cell r="AZ27" t="str">
            <v>au-delà de 2024</v>
          </cell>
          <cell r="BA27">
            <v>20</v>
          </cell>
          <cell r="BB27">
            <v>0</v>
          </cell>
          <cell r="BC27">
            <v>8.5</v>
          </cell>
          <cell r="BD27" t="str">
            <v>au-delà de 2024</v>
          </cell>
        </row>
        <row r="28">
          <cell r="E28">
            <v>10900268</v>
          </cell>
          <cell r="F28" t="str">
            <v>ACT26UR4RCA4 - K7 600x600 2,6 KW SUPER</v>
          </cell>
          <cell r="G28">
            <v>7</v>
          </cell>
          <cell r="H28">
            <v>32</v>
          </cell>
          <cell r="I28">
            <v>17</v>
          </cell>
          <cell r="J28">
            <v>98</v>
          </cell>
          <cell r="K28" t="str">
            <v>Fev-2024</v>
          </cell>
          <cell r="L28">
            <v>32</v>
          </cell>
          <cell r="M28">
            <v>12.39</v>
          </cell>
          <cell r="N28">
            <v>98.14</v>
          </cell>
          <cell r="O28">
            <v>45352</v>
          </cell>
          <cell r="P28">
            <v>32</v>
          </cell>
          <cell r="Q28">
            <v>9.99</v>
          </cell>
          <cell r="R28">
            <v>98.03</v>
          </cell>
          <cell r="S28" t="str">
            <v>Mi Mars 2024</v>
          </cell>
          <cell r="T28">
            <v>32</v>
          </cell>
          <cell r="U28">
            <v>7.65</v>
          </cell>
          <cell r="V28">
            <v>98.03</v>
          </cell>
          <cell r="W28" t="str">
            <v>mi-mars 2024</v>
          </cell>
          <cell r="X28">
            <v>32</v>
          </cell>
          <cell r="Y28">
            <v>5.41</v>
          </cell>
          <cell r="Z28">
            <v>98.03</v>
          </cell>
          <cell r="AA28" t="str">
            <v>début avril</v>
          </cell>
          <cell r="AB28">
            <v>27</v>
          </cell>
          <cell r="AC28">
            <v>4.07</v>
          </cell>
          <cell r="AD28">
            <v>69.53</v>
          </cell>
          <cell r="AE28" t="str">
            <v>mi-avril 2024</v>
          </cell>
          <cell r="AF28">
            <v>17</v>
          </cell>
          <cell r="AG28" t="str">
            <v>35 sur 10900570</v>
          </cell>
          <cell r="AH28">
            <v>133.35</v>
          </cell>
          <cell r="AI28" t="str">
            <v>Fin mai avec 10900570 - switch courant mars ?</v>
          </cell>
          <cell r="AJ28">
            <v>13</v>
          </cell>
          <cell r="AK28" t="str">
            <v>35 sur 10900570</v>
          </cell>
          <cell r="AL28">
            <v>98.03</v>
          </cell>
          <cell r="AM28">
            <v>129.35</v>
          </cell>
          <cell r="AN28" t="str">
            <v>Fin mai avec 10900570 - switch courant mars ?</v>
          </cell>
          <cell r="AO28">
            <v>13</v>
          </cell>
          <cell r="AP28" t="str">
            <v>84 en cde sur 10900570</v>
          </cell>
          <cell r="AQ28">
            <v>79.92</v>
          </cell>
          <cell r="AR28" t="str">
            <v>Au-delà de 2024 - switch courant avril ?</v>
          </cell>
          <cell r="AS28">
            <v>3</v>
          </cell>
          <cell r="AT28" t="str">
            <v>84 en cde sur 10900570</v>
          </cell>
          <cell r="AU28">
            <v>67.260000000000005</v>
          </cell>
          <cell r="AV28" t="str">
            <v>Au-delà de 2024 - switch courant avril ?</v>
          </cell>
          <cell r="AW28">
            <v>0</v>
          </cell>
          <cell r="AX28" t="str">
            <v>84 en cde sur 10900570</v>
          </cell>
          <cell r="AY28">
            <v>66.28</v>
          </cell>
          <cell r="AZ28" t="str">
            <v>Switch effectué</v>
          </cell>
          <cell r="BA28">
            <v>0</v>
          </cell>
          <cell r="BB28" t="str">
            <v>84 en cde sur 10900570</v>
          </cell>
          <cell r="BC28">
            <v>66.28</v>
          </cell>
          <cell r="BD28" t="str">
            <v>Switch effectué</v>
          </cell>
        </row>
        <row r="29">
          <cell r="E29">
            <v>10900270</v>
          </cell>
          <cell r="F29" t="str">
            <v>ACT52UR4RCA4 - K7 600x600 5,2 KW SUPER</v>
          </cell>
          <cell r="G29">
            <v>3</v>
          </cell>
          <cell r="H29">
            <v>11</v>
          </cell>
          <cell r="I29">
            <v>3</v>
          </cell>
          <cell r="J29">
            <v>53</v>
          </cell>
          <cell r="K29">
            <v>45352</v>
          </cell>
          <cell r="L29">
            <v>11</v>
          </cell>
          <cell r="M29">
            <v>4.1399999999999997</v>
          </cell>
          <cell r="N29">
            <v>52.66</v>
          </cell>
          <cell r="O29" t="str">
            <v>Fevrier 2024</v>
          </cell>
          <cell r="P29">
            <v>9</v>
          </cell>
          <cell r="Q29">
            <v>2.14</v>
          </cell>
          <cell r="R29">
            <v>52.99</v>
          </cell>
          <cell r="S29" t="str">
            <v>Fin février 2024</v>
          </cell>
          <cell r="T29">
            <v>9</v>
          </cell>
          <cell r="U29">
            <v>1.75</v>
          </cell>
          <cell r="V29">
            <v>52.99</v>
          </cell>
          <cell r="W29" t="str">
            <v>fin février 2024</v>
          </cell>
          <cell r="X29">
            <v>9</v>
          </cell>
          <cell r="Y29">
            <v>1.37</v>
          </cell>
          <cell r="Z29">
            <v>52.99</v>
          </cell>
          <cell r="AA29" t="str">
            <v xml:space="preserve">mars </v>
          </cell>
          <cell r="AB29">
            <v>9</v>
          </cell>
          <cell r="AC29">
            <v>3.81</v>
          </cell>
          <cell r="AD29">
            <v>37.06</v>
          </cell>
          <cell r="AE29" t="str">
            <v>mi-février</v>
          </cell>
          <cell r="AF29">
            <v>6</v>
          </cell>
          <cell r="AG29" t="str">
            <v>15 sur 10900572</v>
          </cell>
          <cell r="AH29">
            <v>22.57</v>
          </cell>
          <cell r="AI29" t="str">
            <v xml:space="preserve">Fin Novembre 2024 - switch courant avril ? </v>
          </cell>
          <cell r="AJ29">
            <v>4</v>
          </cell>
          <cell r="AK29" t="str">
            <v>15 sur 10900572</v>
          </cell>
          <cell r="AL29">
            <v>52.99</v>
          </cell>
          <cell r="AM29">
            <v>20.72</v>
          </cell>
          <cell r="AN29" t="str">
            <v xml:space="preserve">Fin Novembre 2024 - switch courant avril ? </v>
          </cell>
          <cell r="AO29">
            <v>1</v>
          </cell>
          <cell r="AP29" t="str">
            <v>49 sur 10900572</v>
          </cell>
          <cell r="AQ29">
            <v>30.34</v>
          </cell>
          <cell r="AR29" t="str">
            <v>Au-delà de 2024 - switch courant Mars</v>
          </cell>
          <cell r="AS29">
            <v>0</v>
          </cell>
          <cell r="AT29" t="str">
            <v>49 sur 10900572</v>
          </cell>
          <cell r="AU29">
            <v>30.34</v>
          </cell>
          <cell r="AV29" t="str">
            <v>Au-delà de 2024 - switch courant Mars</v>
          </cell>
          <cell r="AW29">
            <v>0</v>
          </cell>
          <cell r="AX29" t="str">
            <v>49 sur 10900572</v>
          </cell>
          <cell r="AY29"/>
          <cell r="AZ29" t="str">
            <v>Switch effectué</v>
          </cell>
          <cell r="BA29">
            <v>0</v>
          </cell>
          <cell r="BB29" t="str">
            <v>49 sur 10900572</v>
          </cell>
          <cell r="BC29"/>
          <cell r="BD29" t="str">
            <v>Switch effectué</v>
          </cell>
        </row>
        <row r="30">
          <cell r="E30">
            <v>10900272</v>
          </cell>
          <cell r="F30" t="str">
            <v>AUC71UR4RGB4 - K7 900X900 7,1KW SUPER</v>
          </cell>
          <cell r="G30">
            <v>1</v>
          </cell>
          <cell r="H30">
            <v>45</v>
          </cell>
          <cell r="I30">
            <v>0</v>
          </cell>
          <cell r="J30">
            <v>3</v>
          </cell>
          <cell r="K30" t="str">
            <v>Au-delà de 2024</v>
          </cell>
          <cell r="L30">
            <v>45</v>
          </cell>
          <cell r="M30">
            <v>0</v>
          </cell>
          <cell r="N30">
            <v>3</v>
          </cell>
          <cell r="O30" t="str">
            <v>Au-delà de 2024</v>
          </cell>
          <cell r="P30">
            <v>45</v>
          </cell>
          <cell r="Q30">
            <v>0</v>
          </cell>
          <cell r="R30">
            <v>3</v>
          </cell>
          <cell r="S30" t="str">
            <v>Au-delà de 2024</v>
          </cell>
          <cell r="T30">
            <v>45</v>
          </cell>
          <cell r="U30">
            <v>0</v>
          </cell>
          <cell r="V30">
            <v>3</v>
          </cell>
          <cell r="W30" t="str">
            <v>au-delà de 2024</v>
          </cell>
          <cell r="X30">
            <v>45</v>
          </cell>
          <cell r="Y30">
            <v>0</v>
          </cell>
          <cell r="Z30">
            <v>3</v>
          </cell>
          <cell r="AA30" t="str">
            <v>au -delà de 2024</v>
          </cell>
          <cell r="AB30">
            <v>45</v>
          </cell>
          <cell r="AC30">
            <v>0.04</v>
          </cell>
          <cell r="AD30">
            <v>1.84</v>
          </cell>
          <cell r="AE30" t="str">
            <v>au-delà de 2024</v>
          </cell>
          <cell r="AF30">
            <v>45</v>
          </cell>
          <cell r="AG30">
            <v>0</v>
          </cell>
          <cell r="AH30">
            <v>1.72</v>
          </cell>
          <cell r="AI30" t="str">
            <v>au-delà de 2024</v>
          </cell>
          <cell r="AJ30">
            <v>45</v>
          </cell>
          <cell r="AK30">
            <v>0</v>
          </cell>
          <cell r="AL30">
            <v>3</v>
          </cell>
          <cell r="AM30">
            <v>2.6</v>
          </cell>
          <cell r="AN30" t="str">
            <v>au-delà de 2024</v>
          </cell>
          <cell r="AO30">
            <v>40</v>
          </cell>
          <cell r="AP30">
            <v>0</v>
          </cell>
          <cell r="AQ30">
            <v>4.24</v>
          </cell>
          <cell r="AR30" t="str">
            <v>au-delà de 2024</v>
          </cell>
          <cell r="AS30">
            <v>40</v>
          </cell>
          <cell r="AT30">
            <v>0</v>
          </cell>
          <cell r="AU30">
            <v>3.78</v>
          </cell>
          <cell r="AV30" t="str">
            <v>au-delà de 2024</v>
          </cell>
          <cell r="AW30">
            <v>40</v>
          </cell>
          <cell r="AX30">
            <v>0</v>
          </cell>
          <cell r="AY30">
            <v>3.55</v>
          </cell>
          <cell r="AZ30" t="str">
            <v>au-delà de 2024</v>
          </cell>
          <cell r="BA30">
            <v>39</v>
          </cell>
          <cell r="BB30">
            <v>0</v>
          </cell>
          <cell r="BC30">
            <v>1.71</v>
          </cell>
          <cell r="BD30" t="str">
            <v>au-delà de 2024</v>
          </cell>
        </row>
        <row r="31">
          <cell r="E31">
            <v>10900274</v>
          </cell>
          <cell r="F31" t="str">
            <v>AUC105UR4RGB4 - K7 900X900 10,5 KW SUPER</v>
          </cell>
          <cell r="G31">
            <v>1</v>
          </cell>
          <cell r="H31">
            <v>45</v>
          </cell>
          <cell r="I31">
            <v>0</v>
          </cell>
          <cell r="J31">
            <v>11</v>
          </cell>
          <cell r="K31" t="str">
            <v>Au-delà de 2024</v>
          </cell>
          <cell r="L31">
            <v>45</v>
          </cell>
          <cell r="M31">
            <v>0.23</v>
          </cell>
          <cell r="N31">
            <v>10.8</v>
          </cell>
          <cell r="O31" t="str">
            <v>Au-delà de 2024</v>
          </cell>
          <cell r="P31">
            <v>45</v>
          </cell>
          <cell r="Q31">
            <v>0.23</v>
          </cell>
          <cell r="R31">
            <v>10.8</v>
          </cell>
          <cell r="S31" t="str">
            <v>Au-delà de 2024</v>
          </cell>
          <cell r="T31">
            <v>45</v>
          </cell>
          <cell r="U31">
            <v>2.23</v>
          </cell>
          <cell r="V31">
            <v>10.8</v>
          </cell>
          <cell r="W31" t="str">
            <v>au-delà de 2024</v>
          </cell>
          <cell r="X31">
            <v>43</v>
          </cell>
          <cell r="Y31">
            <v>0.23</v>
          </cell>
          <cell r="Z31">
            <v>10.8</v>
          </cell>
          <cell r="AA31" t="str">
            <v>au -delà de 2024</v>
          </cell>
          <cell r="AB31">
            <v>43</v>
          </cell>
          <cell r="AC31">
            <v>2.17</v>
          </cell>
          <cell r="AD31">
            <v>8.23</v>
          </cell>
          <cell r="AE31" t="str">
            <v>au-delà de 2024</v>
          </cell>
          <cell r="AF31">
            <v>43</v>
          </cell>
          <cell r="AG31">
            <v>0</v>
          </cell>
          <cell r="AH31">
            <v>1.29</v>
          </cell>
          <cell r="AI31" t="str">
            <v>au-delà de 2024</v>
          </cell>
          <cell r="AJ31">
            <v>42</v>
          </cell>
          <cell r="AK31">
            <v>0</v>
          </cell>
          <cell r="AL31">
            <v>10.8</v>
          </cell>
          <cell r="AM31">
            <v>1.07</v>
          </cell>
          <cell r="AN31" t="str">
            <v>au-delà de 2024</v>
          </cell>
          <cell r="AO31">
            <v>42</v>
          </cell>
          <cell r="AP31">
            <v>0</v>
          </cell>
          <cell r="AQ31">
            <v>7.62</v>
          </cell>
          <cell r="AR31" t="str">
            <v>au-delà de 2024</v>
          </cell>
          <cell r="AS31">
            <v>42</v>
          </cell>
          <cell r="AT31">
            <v>0</v>
          </cell>
          <cell r="AU31">
            <v>6.98</v>
          </cell>
          <cell r="AV31" t="str">
            <v>au-delà de 2024</v>
          </cell>
          <cell r="AW31">
            <v>42</v>
          </cell>
          <cell r="AX31">
            <v>0</v>
          </cell>
          <cell r="AY31">
            <v>6.71</v>
          </cell>
          <cell r="AZ31" t="str">
            <v>au-delà de 2024</v>
          </cell>
          <cell r="BA31">
            <v>42</v>
          </cell>
          <cell r="BB31">
            <v>0</v>
          </cell>
          <cell r="BC31">
            <v>5.79</v>
          </cell>
          <cell r="BD31" t="str">
            <v>au-delà de 2024</v>
          </cell>
        </row>
        <row r="32">
          <cell r="E32">
            <v>10900275</v>
          </cell>
          <cell r="F32" t="str">
            <v>AUC125UR4RHB4 - K7 900X900 12,5 KW SUPER</v>
          </cell>
          <cell r="G32">
            <v>1</v>
          </cell>
          <cell r="H32">
            <v>44</v>
          </cell>
          <cell r="I32">
            <v>0</v>
          </cell>
          <cell r="J32">
            <v>15</v>
          </cell>
          <cell r="K32" t="str">
            <v>Au-delà de 2024</v>
          </cell>
          <cell r="L32">
            <v>44</v>
          </cell>
          <cell r="M32">
            <v>0.23</v>
          </cell>
          <cell r="N32">
            <v>14.83</v>
          </cell>
          <cell r="O32" t="str">
            <v>Au-delà de 2024</v>
          </cell>
          <cell r="P32">
            <v>44</v>
          </cell>
          <cell r="Q32">
            <v>0.23</v>
          </cell>
          <cell r="R32">
            <v>14.83</v>
          </cell>
          <cell r="S32" t="str">
            <v>Au-delà de 2024</v>
          </cell>
          <cell r="T32">
            <v>44</v>
          </cell>
          <cell r="U32">
            <v>0.23</v>
          </cell>
          <cell r="V32">
            <v>14.83</v>
          </cell>
          <cell r="W32" t="str">
            <v>au-delà de 2024</v>
          </cell>
          <cell r="X32">
            <v>40</v>
          </cell>
          <cell r="Y32">
            <v>0.23</v>
          </cell>
          <cell r="Z32">
            <v>14.83</v>
          </cell>
          <cell r="AA32" t="str">
            <v>au -delà de 2024</v>
          </cell>
          <cell r="AB32">
            <v>40</v>
          </cell>
          <cell r="AC32">
            <v>4.22</v>
          </cell>
          <cell r="AD32">
            <v>10.73</v>
          </cell>
          <cell r="AE32" t="str">
            <v>au-delà de 2024</v>
          </cell>
          <cell r="AF32">
            <v>40</v>
          </cell>
          <cell r="AG32">
            <v>0</v>
          </cell>
          <cell r="AH32">
            <v>1.5</v>
          </cell>
          <cell r="AI32" t="str">
            <v>au-delà de 2024</v>
          </cell>
          <cell r="AJ32">
            <v>40</v>
          </cell>
          <cell r="AK32">
            <v>0</v>
          </cell>
          <cell r="AL32">
            <v>14.83</v>
          </cell>
          <cell r="AM32">
            <v>1.25</v>
          </cell>
          <cell r="AN32" t="str">
            <v>au-delà de 2024</v>
          </cell>
          <cell r="AO32">
            <v>39</v>
          </cell>
          <cell r="AP32">
            <v>0</v>
          </cell>
          <cell r="AQ32">
            <v>13.09</v>
          </cell>
          <cell r="AR32" t="str">
            <v>au-delà de 2024</v>
          </cell>
          <cell r="AS32">
            <v>32</v>
          </cell>
          <cell r="AT32">
            <v>0</v>
          </cell>
          <cell r="AU32">
            <v>10.94</v>
          </cell>
          <cell r="AV32" t="str">
            <v>au-delà de 2024</v>
          </cell>
          <cell r="AW32">
            <v>32</v>
          </cell>
          <cell r="AX32">
            <v>0</v>
          </cell>
          <cell r="AY32">
            <v>11.59</v>
          </cell>
          <cell r="AZ32" t="str">
            <v>au-delà de 2024</v>
          </cell>
          <cell r="BA32">
            <v>32</v>
          </cell>
          <cell r="BB32">
            <v>0</v>
          </cell>
          <cell r="BC32">
            <v>9.76</v>
          </cell>
          <cell r="BD32" t="str">
            <v>au-delà de 2024</v>
          </cell>
        </row>
        <row r="33">
          <cell r="E33">
            <v>10900276</v>
          </cell>
          <cell r="F33" t="str">
            <v>AUC140UR4RHB4 - K7 900X900 14 KW SUPER</v>
          </cell>
          <cell r="G33">
            <v>1</v>
          </cell>
          <cell r="H33">
            <v>30</v>
          </cell>
          <cell r="I33">
            <v>0</v>
          </cell>
          <cell r="J33">
            <v>15</v>
          </cell>
          <cell r="K33" t="str">
            <v>Au-delà de 2024</v>
          </cell>
          <cell r="L33">
            <v>30</v>
          </cell>
          <cell r="M33">
            <v>0.23</v>
          </cell>
          <cell r="N33">
            <v>14.83</v>
          </cell>
          <cell r="O33" t="str">
            <v>Au-delà de 2024</v>
          </cell>
          <cell r="P33">
            <v>30</v>
          </cell>
          <cell r="Q33">
            <v>0.23</v>
          </cell>
          <cell r="R33">
            <v>14.83</v>
          </cell>
          <cell r="S33" t="str">
            <v>Au-delà de 2024</v>
          </cell>
          <cell r="T33">
            <v>30</v>
          </cell>
          <cell r="U33">
            <v>0.23</v>
          </cell>
          <cell r="V33">
            <v>14.83</v>
          </cell>
          <cell r="W33" t="str">
            <v>au-delà de 2024</v>
          </cell>
          <cell r="X33">
            <v>30</v>
          </cell>
          <cell r="Y33">
            <v>0.23</v>
          </cell>
          <cell r="Z33">
            <v>14.83</v>
          </cell>
          <cell r="AA33" t="str">
            <v>au -delà de 2024</v>
          </cell>
          <cell r="AB33">
            <v>30</v>
          </cell>
          <cell r="AC33">
            <v>0.23</v>
          </cell>
          <cell r="AD33">
            <v>10.73</v>
          </cell>
          <cell r="AE33" t="str">
            <v>au-delà de 2024</v>
          </cell>
          <cell r="AF33">
            <v>30</v>
          </cell>
          <cell r="AG33">
            <v>0</v>
          </cell>
          <cell r="AH33">
            <v>1.18</v>
          </cell>
          <cell r="AI33" t="str">
            <v>au-delà de 2024</v>
          </cell>
          <cell r="AJ33">
            <v>30</v>
          </cell>
          <cell r="AK33">
            <v>0</v>
          </cell>
          <cell r="AL33">
            <v>14.83</v>
          </cell>
          <cell r="AM33">
            <v>0.93</v>
          </cell>
          <cell r="AN33" t="str">
            <v>au-delà de 2024</v>
          </cell>
          <cell r="AO33">
            <v>30</v>
          </cell>
          <cell r="AP33">
            <v>0</v>
          </cell>
          <cell r="AQ33">
            <v>12.93</v>
          </cell>
          <cell r="AR33" t="str">
            <v>au-delà de 2024</v>
          </cell>
          <cell r="AS33">
            <v>30</v>
          </cell>
          <cell r="AT33">
            <v>0</v>
          </cell>
          <cell r="AU33">
            <v>11.56</v>
          </cell>
          <cell r="AV33" t="str">
            <v>au-delà de 2024</v>
          </cell>
          <cell r="AW33">
            <v>30</v>
          </cell>
          <cell r="AX33">
            <v>0</v>
          </cell>
          <cell r="AY33">
            <v>11.07</v>
          </cell>
          <cell r="AZ33" t="str">
            <v>au-delà de 2024</v>
          </cell>
          <cell r="BA33">
            <v>30</v>
          </cell>
          <cell r="BB33">
            <v>0</v>
          </cell>
          <cell r="BC33">
            <v>9.24</v>
          </cell>
          <cell r="BD33" t="str">
            <v>au-delà de 2024</v>
          </cell>
        </row>
        <row r="34">
          <cell r="E34">
            <v>10900277</v>
          </cell>
          <cell r="F34" t="str">
            <v>AUC175UR4RHB4 - K7 900X900 17,5 KW SUPER</v>
          </cell>
          <cell r="G34">
            <v>1</v>
          </cell>
          <cell r="H34">
            <v>15</v>
          </cell>
          <cell r="I34">
            <v>0</v>
          </cell>
          <cell r="J34">
            <v>11</v>
          </cell>
          <cell r="K34" t="str">
            <v>Au-delà de 2024</v>
          </cell>
          <cell r="L34">
            <v>15</v>
          </cell>
          <cell r="M34">
            <v>0.23</v>
          </cell>
          <cell r="N34">
            <v>10.8</v>
          </cell>
          <cell r="O34" t="str">
            <v>Au-delà de 2024</v>
          </cell>
          <cell r="P34">
            <v>15</v>
          </cell>
          <cell r="Q34">
            <v>0.23</v>
          </cell>
          <cell r="R34">
            <v>10.8</v>
          </cell>
          <cell r="S34" t="str">
            <v>Au-delà de 2024</v>
          </cell>
          <cell r="T34">
            <v>15</v>
          </cell>
          <cell r="U34">
            <v>0.23</v>
          </cell>
          <cell r="V34">
            <v>10.8</v>
          </cell>
          <cell r="W34" t="str">
            <v>au-delà de 2024</v>
          </cell>
          <cell r="X34">
            <v>15</v>
          </cell>
          <cell r="Y34">
            <v>0.23</v>
          </cell>
          <cell r="Z34">
            <v>10.8</v>
          </cell>
          <cell r="AA34" t="str">
            <v>au -delà de 2024</v>
          </cell>
          <cell r="AB34">
            <v>15</v>
          </cell>
          <cell r="AC34">
            <v>0.18</v>
          </cell>
          <cell r="AD34">
            <v>8.23</v>
          </cell>
          <cell r="AE34" t="str">
            <v>au-delà de 2024</v>
          </cell>
          <cell r="AF34">
            <v>11</v>
          </cell>
          <cell r="AG34">
            <v>0</v>
          </cell>
          <cell r="AH34">
            <v>1.77</v>
          </cell>
          <cell r="AI34" t="str">
            <v>au-delà de 2024</v>
          </cell>
          <cell r="AJ34">
            <v>11</v>
          </cell>
          <cell r="AK34">
            <v>0</v>
          </cell>
          <cell r="AL34">
            <v>10.8</v>
          </cell>
          <cell r="AM34">
            <v>1.57</v>
          </cell>
          <cell r="AN34" t="str">
            <v>au-delà de 2024</v>
          </cell>
          <cell r="AO34">
            <v>11</v>
          </cell>
          <cell r="AP34">
            <v>0</v>
          </cell>
          <cell r="AQ34">
            <v>7.78</v>
          </cell>
          <cell r="AR34" t="str">
            <v>au-delà de 2024</v>
          </cell>
          <cell r="AS34">
            <v>11</v>
          </cell>
          <cell r="AT34">
            <v>0</v>
          </cell>
          <cell r="AU34">
            <v>6.77</v>
          </cell>
          <cell r="AV34" t="str">
            <v>au-delà de 2024</v>
          </cell>
          <cell r="AW34">
            <v>11</v>
          </cell>
          <cell r="AX34">
            <v>0</v>
          </cell>
          <cell r="AY34">
            <v>6.54</v>
          </cell>
          <cell r="AZ34" t="str">
            <v>au-delà de 2024</v>
          </cell>
          <cell r="BA34">
            <v>11</v>
          </cell>
          <cell r="BB34">
            <v>0</v>
          </cell>
          <cell r="BC34">
            <v>5.62</v>
          </cell>
          <cell r="BD34" t="str">
            <v>au-delà de 2024</v>
          </cell>
        </row>
        <row r="35">
          <cell r="E35">
            <v>10900278</v>
          </cell>
          <cell r="F35" t="str">
            <v>PE-DA-B29 - FACADE K7 900X900 SUPER</v>
          </cell>
          <cell r="G35">
            <v>10</v>
          </cell>
          <cell r="H35">
            <v>222</v>
          </cell>
          <cell r="I35">
            <v>77</v>
          </cell>
          <cell r="J35">
            <v>203</v>
          </cell>
          <cell r="K35">
            <v>45536</v>
          </cell>
          <cell r="L35">
            <v>222</v>
          </cell>
          <cell r="M35">
            <v>37.78</v>
          </cell>
          <cell r="N35">
            <v>202.6</v>
          </cell>
          <cell r="O35">
            <v>45597</v>
          </cell>
          <cell r="P35">
            <v>222</v>
          </cell>
          <cell r="Q35">
            <v>36.729999999999997</v>
          </cell>
          <cell r="R35">
            <v>202.56</v>
          </cell>
          <cell r="S35" t="str">
            <v>Mi Novembre 2024</v>
          </cell>
          <cell r="T35">
            <v>222</v>
          </cell>
          <cell r="U35">
            <v>20.22</v>
          </cell>
          <cell r="V35">
            <v>202.56</v>
          </cell>
          <cell r="W35" t="str">
            <v>au-delà de 2024</v>
          </cell>
          <cell r="X35">
            <v>216</v>
          </cell>
          <cell r="Y35">
            <v>17.71</v>
          </cell>
          <cell r="Z35">
            <v>202.56</v>
          </cell>
          <cell r="AA35" t="str">
            <v>décembre</v>
          </cell>
          <cell r="AB35">
            <v>216</v>
          </cell>
          <cell r="AC35">
            <v>4.6500000000000004</v>
          </cell>
          <cell r="AD35">
            <v>132.91</v>
          </cell>
          <cell r="AE35" t="str">
            <v>au-delà de 2024</v>
          </cell>
          <cell r="AF35">
            <v>212</v>
          </cell>
          <cell r="AG35">
            <v>0</v>
          </cell>
          <cell r="AH35">
            <v>136.21</v>
          </cell>
          <cell r="AI35" t="str">
            <v>au-delà de 2024</v>
          </cell>
          <cell r="AJ35">
            <v>211</v>
          </cell>
          <cell r="AK35">
            <v>0</v>
          </cell>
          <cell r="AL35">
            <v>202.56</v>
          </cell>
          <cell r="AM35">
            <v>131.37</v>
          </cell>
          <cell r="AN35" t="str">
            <v>au-delà de 2024</v>
          </cell>
          <cell r="AO35">
            <v>205</v>
          </cell>
          <cell r="AP35">
            <v>0</v>
          </cell>
          <cell r="AQ35">
            <v>49.32</v>
          </cell>
          <cell r="AR35" t="str">
            <v>au-delà de 2024</v>
          </cell>
          <cell r="AS35">
            <v>198</v>
          </cell>
          <cell r="AT35">
            <v>0</v>
          </cell>
          <cell r="AU35">
            <v>42.34</v>
          </cell>
          <cell r="AV35" t="str">
            <v>au-delà de 2024</v>
          </cell>
          <cell r="AW35">
            <v>200</v>
          </cell>
          <cell r="AX35">
            <v>0</v>
          </cell>
          <cell r="AY35">
            <v>43.67</v>
          </cell>
          <cell r="AZ35" t="str">
            <v>au-delà de 2024</v>
          </cell>
          <cell r="BA35">
            <v>199</v>
          </cell>
          <cell r="BB35">
            <v>0</v>
          </cell>
          <cell r="BC35">
            <v>35.36</v>
          </cell>
          <cell r="BD35" t="str">
            <v>au-delà de 2024</v>
          </cell>
        </row>
        <row r="36">
          <cell r="E36">
            <v>10900279</v>
          </cell>
          <cell r="F36" t="str">
            <v>ADT26UX4RBL4 - GAINABLE SLIM 2,6KW SUPER</v>
          </cell>
          <cell r="G36">
            <v>1</v>
          </cell>
          <cell r="H36">
            <v>20</v>
          </cell>
          <cell r="I36">
            <v>4</v>
          </cell>
          <cell r="J36">
            <v>15</v>
          </cell>
          <cell r="K36" t="str">
            <v>Au-delà de 2024</v>
          </cell>
          <cell r="L36">
            <v>20</v>
          </cell>
          <cell r="M36">
            <v>2.71</v>
          </cell>
          <cell r="N36">
            <v>15.16</v>
          </cell>
          <cell r="O36" t="str">
            <v>Au-delà de 2024</v>
          </cell>
          <cell r="P36">
            <v>20</v>
          </cell>
          <cell r="Q36">
            <v>2.17</v>
          </cell>
          <cell r="R36">
            <v>15.1</v>
          </cell>
          <cell r="S36" t="str">
            <v>Au-delà de 2024</v>
          </cell>
          <cell r="T36">
            <v>20</v>
          </cell>
          <cell r="U36">
            <v>1.65</v>
          </cell>
          <cell r="V36">
            <v>15.1</v>
          </cell>
          <cell r="W36" t="str">
            <v>au-delà de 2024</v>
          </cell>
          <cell r="X36">
            <v>20</v>
          </cell>
          <cell r="Y36">
            <v>1.1499999999999999</v>
          </cell>
          <cell r="Z36">
            <v>15.1</v>
          </cell>
          <cell r="AA36" t="str">
            <v>au -delà de 2024</v>
          </cell>
          <cell r="AB36">
            <v>20</v>
          </cell>
          <cell r="AC36">
            <v>1.47</v>
          </cell>
          <cell r="AD36">
            <v>10.73</v>
          </cell>
          <cell r="AE36" t="str">
            <v>au-delà de 2024</v>
          </cell>
          <cell r="AF36">
            <v>19</v>
          </cell>
          <cell r="AG36">
            <v>0</v>
          </cell>
          <cell r="AH36">
            <v>29.94</v>
          </cell>
          <cell r="AI36" t="str">
            <v>Fin Juillet 2024</v>
          </cell>
          <cell r="AJ36">
            <v>16</v>
          </cell>
          <cell r="AK36">
            <v>0</v>
          </cell>
          <cell r="AL36">
            <v>15.1</v>
          </cell>
          <cell r="AM36">
            <v>27.31</v>
          </cell>
          <cell r="AN36" t="str">
            <v>Fin Juin 2024</v>
          </cell>
          <cell r="AO36">
            <v>16</v>
          </cell>
          <cell r="AP36">
            <v>0</v>
          </cell>
          <cell r="AQ36">
            <v>12.12</v>
          </cell>
          <cell r="AR36" t="str">
            <v>au-delà de 2024</v>
          </cell>
          <cell r="AS36">
            <v>16</v>
          </cell>
          <cell r="AT36">
            <v>0</v>
          </cell>
          <cell r="AU36">
            <v>10.59</v>
          </cell>
          <cell r="AV36" t="str">
            <v>au-delà de 2024</v>
          </cell>
          <cell r="AW36">
            <v>16</v>
          </cell>
          <cell r="AX36">
            <v>0</v>
          </cell>
          <cell r="AY36">
            <v>10.1</v>
          </cell>
          <cell r="AZ36" t="str">
            <v>au-delà de 2024</v>
          </cell>
          <cell r="BA36">
            <v>15</v>
          </cell>
          <cell r="BB36">
            <v>0</v>
          </cell>
          <cell r="BC36">
            <v>8.27</v>
          </cell>
          <cell r="BD36" t="str">
            <v>au-delà de 2024</v>
          </cell>
        </row>
        <row r="37">
          <cell r="E37">
            <v>10900280</v>
          </cell>
          <cell r="F37" t="str">
            <v>ADT35UX4RBL4 - GAINABLE SLIM 3,5KW SUPER</v>
          </cell>
          <cell r="G37">
            <v>1</v>
          </cell>
          <cell r="H37">
            <v>29</v>
          </cell>
          <cell r="I37">
            <v>0</v>
          </cell>
          <cell r="J37">
            <v>8</v>
          </cell>
          <cell r="K37" t="str">
            <v>Au-delà de 2024</v>
          </cell>
          <cell r="L37">
            <v>29</v>
          </cell>
          <cell r="M37">
            <v>0</v>
          </cell>
          <cell r="N37">
            <v>8.1</v>
          </cell>
          <cell r="O37" t="str">
            <v>Au-delà de 2024</v>
          </cell>
          <cell r="P37">
            <v>29</v>
          </cell>
          <cell r="Q37">
            <v>0</v>
          </cell>
          <cell r="R37">
            <v>8.07</v>
          </cell>
          <cell r="S37" t="str">
            <v>Au-delà de 2024</v>
          </cell>
          <cell r="T37">
            <v>29</v>
          </cell>
          <cell r="U37">
            <v>0</v>
          </cell>
          <cell r="V37">
            <v>8.07</v>
          </cell>
          <cell r="W37" t="str">
            <v>au-delà de 2024</v>
          </cell>
          <cell r="X37">
            <v>29</v>
          </cell>
          <cell r="Y37">
            <v>0</v>
          </cell>
          <cell r="Z37">
            <v>8.07</v>
          </cell>
          <cell r="AA37" t="str">
            <v>au -delà de 2024</v>
          </cell>
          <cell r="AB37">
            <v>28</v>
          </cell>
          <cell r="AC37">
            <v>0.51</v>
          </cell>
          <cell r="AD37">
            <v>5.43</v>
          </cell>
          <cell r="AE37" t="str">
            <v>au-delà de 2024</v>
          </cell>
          <cell r="AF37">
            <v>28</v>
          </cell>
          <cell r="AG37">
            <v>0</v>
          </cell>
          <cell r="AH37">
            <v>0.17</v>
          </cell>
          <cell r="AI37" t="str">
            <v>au-delà de 2024</v>
          </cell>
          <cell r="AJ37">
            <v>28</v>
          </cell>
          <cell r="AK37">
            <v>0</v>
          </cell>
          <cell r="AL37">
            <v>8.07</v>
          </cell>
          <cell r="AM37">
            <v>0.05</v>
          </cell>
          <cell r="AN37" t="str">
            <v>au-delà de 2024</v>
          </cell>
          <cell r="AO37">
            <v>27</v>
          </cell>
          <cell r="AP37">
            <v>0</v>
          </cell>
          <cell r="AQ37">
            <v>5.5</v>
          </cell>
          <cell r="AR37" t="str">
            <v>au-delà de 2024</v>
          </cell>
          <cell r="AS37">
            <v>27</v>
          </cell>
          <cell r="AT37">
            <v>0</v>
          </cell>
          <cell r="AU37">
            <v>4.96</v>
          </cell>
          <cell r="AV37" t="str">
            <v>au-delà de 2024</v>
          </cell>
          <cell r="AW37">
            <v>25</v>
          </cell>
          <cell r="AX37">
            <v>0</v>
          </cell>
          <cell r="AY37">
            <v>3.77</v>
          </cell>
          <cell r="AZ37" t="str">
            <v>au-delà de 2024</v>
          </cell>
          <cell r="BA37">
            <v>25</v>
          </cell>
          <cell r="BB37">
            <v>0</v>
          </cell>
          <cell r="BC37">
            <v>3.85</v>
          </cell>
          <cell r="BD37" t="str">
            <v>au-delà de 2024</v>
          </cell>
        </row>
        <row r="38">
          <cell r="E38">
            <v>10900281</v>
          </cell>
          <cell r="F38" t="str">
            <v>ADT52UX4RCL4 - GAINABLE SLIM 5,2KW SUPER</v>
          </cell>
          <cell r="G38">
            <v>1</v>
          </cell>
          <cell r="H38">
            <v>48</v>
          </cell>
          <cell r="I38">
            <v>6</v>
          </cell>
          <cell r="J38">
            <v>23</v>
          </cell>
          <cell r="K38" t="str">
            <v>Au-delà de 2024</v>
          </cell>
          <cell r="L38">
            <v>48</v>
          </cell>
          <cell r="M38">
            <v>3.89</v>
          </cell>
          <cell r="N38">
            <v>22.89</v>
          </cell>
          <cell r="O38" t="str">
            <v>Au-delà de 2024</v>
          </cell>
          <cell r="P38">
            <v>48</v>
          </cell>
          <cell r="Q38">
            <v>3.09</v>
          </cell>
          <cell r="R38">
            <v>22.88</v>
          </cell>
          <cell r="S38" t="str">
            <v>Au-delà de 2024</v>
          </cell>
          <cell r="T38">
            <v>48</v>
          </cell>
          <cell r="U38">
            <v>2.31</v>
          </cell>
          <cell r="V38">
            <v>22.88</v>
          </cell>
          <cell r="W38" t="str">
            <v>au-delà de 2024</v>
          </cell>
          <cell r="X38">
            <v>47</v>
          </cell>
          <cell r="Y38">
            <v>1.57</v>
          </cell>
          <cell r="Z38">
            <v>22.88</v>
          </cell>
          <cell r="AA38" t="str">
            <v>au -delà de 2024</v>
          </cell>
          <cell r="AB38">
            <v>47</v>
          </cell>
          <cell r="AC38">
            <v>0.84</v>
          </cell>
          <cell r="AD38">
            <v>16.22</v>
          </cell>
          <cell r="AE38" t="str">
            <v>au-delà de 2024</v>
          </cell>
          <cell r="AF38">
            <v>46</v>
          </cell>
          <cell r="AG38">
            <v>0</v>
          </cell>
          <cell r="AH38">
            <v>44.88</v>
          </cell>
          <cell r="AI38" t="str">
            <v>au-delà de 2024</v>
          </cell>
          <cell r="AJ38">
            <v>45</v>
          </cell>
          <cell r="AK38">
            <v>0</v>
          </cell>
          <cell r="AL38">
            <v>22.88</v>
          </cell>
          <cell r="AM38">
            <v>42.58</v>
          </cell>
          <cell r="AN38" t="str">
            <v>au-delà de 2024</v>
          </cell>
          <cell r="AO38">
            <v>44</v>
          </cell>
          <cell r="AP38">
            <v>0</v>
          </cell>
          <cell r="AQ38">
            <v>17.48</v>
          </cell>
          <cell r="AR38" t="str">
            <v>au-delà de 2024</v>
          </cell>
          <cell r="AS38">
            <v>44</v>
          </cell>
          <cell r="AT38">
            <v>0</v>
          </cell>
          <cell r="AU38">
            <v>16.72</v>
          </cell>
          <cell r="AV38" t="str">
            <v>au-delà de 2024</v>
          </cell>
          <cell r="AW38">
            <v>42</v>
          </cell>
          <cell r="AX38">
            <v>0</v>
          </cell>
          <cell r="AY38">
            <v>14.92</v>
          </cell>
          <cell r="AZ38" t="str">
            <v>au-delà de 2024</v>
          </cell>
          <cell r="BA38">
            <v>38</v>
          </cell>
          <cell r="BB38">
            <v>0</v>
          </cell>
          <cell r="BC38">
            <v>10.24</v>
          </cell>
          <cell r="BD38" t="str">
            <v>au-delà de 2024</v>
          </cell>
        </row>
        <row r="39">
          <cell r="E39">
            <v>10900282</v>
          </cell>
          <cell r="F39" t="str">
            <v>AUD71UX4RCL4 - GAINABLE SLIM 7,1KW SUPER</v>
          </cell>
          <cell r="G39">
            <v>1</v>
          </cell>
          <cell r="H39">
            <v>10</v>
          </cell>
          <cell r="I39">
            <v>0</v>
          </cell>
          <cell r="J39">
            <v>11</v>
          </cell>
          <cell r="K39">
            <v>45597</v>
          </cell>
          <cell r="L39">
            <v>10</v>
          </cell>
          <cell r="M39">
            <v>0.23</v>
          </cell>
          <cell r="N39">
            <v>10.8</v>
          </cell>
          <cell r="O39">
            <v>45597</v>
          </cell>
          <cell r="P39">
            <v>10</v>
          </cell>
          <cell r="Q39">
            <v>0.23</v>
          </cell>
          <cell r="R39">
            <v>10.8</v>
          </cell>
          <cell r="S39" t="str">
            <v>Fin Novembre 2024</v>
          </cell>
          <cell r="T39">
            <v>10</v>
          </cell>
          <cell r="U39">
            <v>0.23</v>
          </cell>
          <cell r="V39">
            <v>10.8</v>
          </cell>
          <cell r="W39" t="str">
            <v>fin octobre 2024</v>
          </cell>
          <cell r="X39">
            <v>10</v>
          </cell>
          <cell r="Y39">
            <v>0.23</v>
          </cell>
          <cell r="Z39">
            <v>10.8</v>
          </cell>
          <cell r="AA39" t="str">
            <v>Novembre</v>
          </cell>
          <cell r="AB39">
            <v>10</v>
          </cell>
          <cell r="AC39">
            <v>0.18</v>
          </cell>
          <cell r="AD39">
            <v>8.23</v>
          </cell>
          <cell r="AE39" t="str">
            <v>au-delà de 2024</v>
          </cell>
          <cell r="AF39">
            <v>10</v>
          </cell>
          <cell r="AG39">
            <v>0</v>
          </cell>
          <cell r="AH39">
            <v>1.1299999999999999</v>
          </cell>
          <cell r="AI39" t="str">
            <v>au-delà de 2024</v>
          </cell>
          <cell r="AJ39">
            <v>10</v>
          </cell>
          <cell r="AK39">
            <v>0</v>
          </cell>
          <cell r="AL39">
            <v>10.8</v>
          </cell>
          <cell r="AM39">
            <v>0.93</v>
          </cell>
          <cell r="AN39" t="str">
            <v>au-delà de 2024</v>
          </cell>
          <cell r="AO39">
            <v>10</v>
          </cell>
          <cell r="AP39">
            <v>0</v>
          </cell>
          <cell r="AQ39">
            <v>7.46</v>
          </cell>
          <cell r="AR39" t="str">
            <v>au-delà de 2024</v>
          </cell>
          <cell r="AS39">
            <v>10</v>
          </cell>
          <cell r="AT39">
            <v>0</v>
          </cell>
          <cell r="AU39">
            <v>6.77</v>
          </cell>
          <cell r="AV39" t="str">
            <v>au-delà de 2024</v>
          </cell>
          <cell r="AW39">
            <v>10</v>
          </cell>
          <cell r="AX39">
            <v>0</v>
          </cell>
          <cell r="AY39">
            <v>6.54</v>
          </cell>
          <cell r="AZ39" t="str">
            <v>au-delà de 2024</v>
          </cell>
          <cell r="BA39">
            <v>10</v>
          </cell>
          <cell r="BB39">
            <v>0</v>
          </cell>
          <cell r="BC39">
            <v>5.62</v>
          </cell>
          <cell r="BD39" t="str">
            <v>au-delà de 2024</v>
          </cell>
        </row>
        <row r="40">
          <cell r="E40">
            <v>10900286</v>
          </cell>
          <cell r="F40" t="str">
            <v>AUD125UX4RHH5 -GAINABLE MSP 12,5KW SUPER</v>
          </cell>
          <cell r="G40">
            <v>2</v>
          </cell>
          <cell r="H40">
            <v>39</v>
          </cell>
          <cell r="I40">
            <v>5</v>
          </cell>
          <cell r="J40">
            <v>37</v>
          </cell>
          <cell r="K40">
            <v>45597</v>
          </cell>
          <cell r="L40">
            <v>39</v>
          </cell>
          <cell r="M40">
            <v>4.1100000000000003</v>
          </cell>
          <cell r="N40">
            <v>36.64</v>
          </cell>
          <cell r="O40">
            <v>45627</v>
          </cell>
          <cell r="P40">
            <v>39</v>
          </cell>
          <cell r="Q40">
            <v>3.31</v>
          </cell>
          <cell r="R40">
            <v>36.65</v>
          </cell>
          <cell r="S40" t="str">
            <v>Fin octobre 2024</v>
          </cell>
          <cell r="T40">
            <v>38</v>
          </cell>
          <cell r="U40">
            <v>1.91</v>
          </cell>
          <cell r="V40">
            <v>36.65</v>
          </cell>
          <cell r="W40" t="str">
            <v>fin décembre 2024</v>
          </cell>
          <cell r="X40">
            <v>37</v>
          </cell>
          <cell r="Y40">
            <v>1.79</v>
          </cell>
          <cell r="Z40">
            <v>36.65</v>
          </cell>
          <cell r="AA40" t="str">
            <v>fin novembre</v>
          </cell>
          <cell r="AB40">
            <v>37</v>
          </cell>
          <cell r="AC40">
            <v>1.36</v>
          </cell>
          <cell r="AD40">
            <v>26.17</v>
          </cell>
          <cell r="AE40" t="str">
            <v>au-delà de 2024</v>
          </cell>
          <cell r="AF40">
            <v>38</v>
          </cell>
          <cell r="AG40">
            <v>0</v>
          </cell>
          <cell r="AH40">
            <v>45.07</v>
          </cell>
          <cell r="AI40" t="str">
            <v>Fin Octobre 2024</v>
          </cell>
          <cell r="AJ40">
            <v>37</v>
          </cell>
          <cell r="AK40">
            <v>0</v>
          </cell>
          <cell r="AL40">
            <v>36.65</v>
          </cell>
          <cell r="AM40">
            <v>43.56</v>
          </cell>
          <cell r="AN40" t="str">
            <v>Fin Octobre 2024</v>
          </cell>
          <cell r="AO40">
            <v>37</v>
          </cell>
          <cell r="AP40">
            <v>0</v>
          </cell>
          <cell r="AQ40">
            <v>29.93</v>
          </cell>
          <cell r="AR40" t="str">
            <v>au-delà de 2024</v>
          </cell>
          <cell r="AS40">
            <v>32</v>
          </cell>
          <cell r="AT40">
            <v>0</v>
          </cell>
          <cell r="AU40">
            <v>25.41</v>
          </cell>
          <cell r="AV40" t="str">
            <v>au-delà de 2024</v>
          </cell>
          <cell r="AW40">
            <v>32</v>
          </cell>
          <cell r="AX40">
            <v>0</v>
          </cell>
          <cell r="AY40">
            <v>25.88</v>
          </cell>
          <cell r="AZ40" t="str">
            <v>au-delà de 2024</v>
          </cell>
          <cell r="BA40">
            <v>32</v>
          </cell>
          <cell r="BB40">
            <v>0</v>
          </cell>
          <cell r="BC40">
            <v>21.31</v>
          </cell>
          <cell r="BD40" t="str">
            <v>au-delà de 2024</v>
          </cell>
        </row>
        <row r="41">
          <cell r="E41">
            <v>10900287</v>
          </cell>
          <cell r="F41" t="str">
            <v>AUD140UX4RHH5 - GAINABLE MSP 14 KW SUPER</v>
          </cell>
          <cell r="G41">
            <v>1</v>
          </cell>
          <cell r="H41">
            <v>27</v>
          </cell>
          <cell r="I41">
            <v>4</v>
          </cell>
          <cell r="J41">
            <v>23</v>
          </cell>
          <cell r="K41">
            <v>45627</v>
          </cell>
          <cell r="L41">
            <v>27</v>
          </cell>
          <cell r="M41">
            <v>3</v>
          </cell>
          <cell r="N41">
            <v>22.88</v>
          </cell>
          <cell r="O41" t="str">
            <v>Au-delà de 2024</v>
          </cell>
          <cell r="P41">
            <v>27</v>
          </cell>
          <cell r="Q41">
            <v>2.4</v>
          </cell>
          <cell r="R41">
            <v>22.86</v>
          </cell>
          <cell r="S41" t="str">
            <v>Au-delà de 2024</v>
          </cell>
          <cell r="T41">
            <v>27</v>
          </cell>
          <cell r="U41">
            <v>1.81</v>
          </cell>
          <cell r="V41">
            <v>22.86</v>
          </cell>
          <cell r="W41" t="str">
            <v>au-delà de 2024</v>
          </cell>
          <cell r="X41">
            <v>27</v>
          </cell>
          <cell r="Y41">
            <v>1.25</v>
          </cell>
          <cell r="Z41">
            <v>22.86</v>
          </cell>
          <cell r="AA41" t="str">
            <v>au -delà de 2024</v>
          </cell>
          <cell r="AB41">
            <v>27</v>
          </cell>
          <cell r="AC41">
            <v>0.7</v>
          </cell>
          <cell r="AD41">
            <v>16.22</v>
          </cell>
          <cell r="AE41" t="str">
            <v>au-delà de 2024</v>
          </cell>
          <cell r="AF41">
            <v>27</v>
          </cell>
          <cell r="AG41">
            <v>0</v>
          </cell>
          <cell r="AH41">
            <v>33.72</v>
          </cell>
          <cell r="AI41" t="str">
            <v>Mi-octobre 2024</v>
          </cell>
          <cell r="AJ41">
            <v>27</v>
          </cell>
          <cell r="AK41">
            <v>0</v>
          </cell>
          <cell r="AL41">
            <v>22.86</v>
          </cell>
          <cell r="AM41">
            <v>32.659999999999997</v>
          </cell>
          <cell r="AN41" t="str">
            <v>Mi-octobre 2024</v>
          </cell>
          <cell r="AO41">
            <v>27</v>
          </cell>
          <cell r="AP41">
            <v>0</v>
          </cell>
          <cell r="AQ41">
            <v>5.0599999999999996</v>
          </cell>
          <cell r="AR41" t="str">
            <v>au-delà de 2024</v>
          </cell>
          <cell r="AS41">
            <v>27</v>
          </cell>
          <cell r="AT41">
            <v>0</v>
          </cell>
          <cell r="AU41">
            <v>4.5</v>
          </cell>
          <cell r="AV41" t="str">
            <v>au-delà de 2024</v>
          </cell>
          <cell r="AW41">
            <v>27</v>
          </cell>
          <cell r="AX41">
            <v>0</v>
          </cell>
          <cell r="AY41">
            <v>4.26</v>
          </cell>
          <cell r="AZ41" t="str">
            <v>au-delà de 2024</v>
          </cell>
          <cell r="BA41">
            <v>26</v>
          </cell>
          <cell r="BB41">
            <v>0</v>
          </cell>
          <cell r="BC41">
            <v>2.86</v>
          </cell>
          <cell r="BD41" t="str">
            <v>au-delà de 2024</v>
          </cell>
        </row>
        <row r="42">
          <cell r="E42">
            <v>10900288</v>
          </cell>
          <cell r="F42" t="str">
            <v>AUD175UX4RHH5 -GAINABLE MSP 17,5KW SUPER</v>
          </cell>
          <cell r="G42">
            <v>1</v>
          </cell>
          <cell r="H42">
            <v>15</v>
          </cell>
          <cell r="I42">
            <v>4</v>
          </cell>
          <cell r="J42">
            <v>0</v>
          </cell>
          <cell r="K42" t="str">
            <v>Au-delà de 2024</v>
          </cell>
          <cell r="L42">
            <v>15</v>
          </cell>
          <cell r="M42">
            <v>2.4900000000000002</v>
          </cell>
          <cell r="N42">
            <v>0</v>
          </cell>
          <cell r="O42" t="str">
            <v>Au-delà de 2024</v>
          </cell>
          <cell r="P42">
            <v>15</v>
          </cell>
          <cell r="Q42">
            <v>2.4900000000000002</v>
          </cell>
          <cell r="R42">
            <v>0</v>
          </cell>
          <cell r="S42" t="str">
            <v>Au-delà de 2024</v>
          </cell>
          <cell r="T42">
            <v>15</v>
          </cell>
          <cell r="U42">
            <v>1.05</v>
          </cell>
          <cell r="V42">
            <v>0</v>
          </cell>
          <cell r="W42" t="str">
            <v>au-delà de 2024</v>
          </cell>
          <cell r="X42">
            <v>15</v>
          </cell>
          <cell r="Y42">
            <v>1.05</v>
          </cell>
          <cell r="Z42">
            <v>0</v>
          </cell>
          <cell r="AA42" t="str">
            <v>au -delà de 2024</v>
          </cell>
          <cell r="AB42">
            <v>15</v>
          </cell>
          <cell r="AC42">
            <v>0</v>
          </cell>
          <cell r="AD42">
            <v>0</v>
          </cell>
          <cell r="AE42" t="str">
            <v>au-delà de 2024</v>
          </cell>
          <cell r="AF42">
            <v>15</v>
          </cell>
          <cell r="AG42">
            <v>0</v>
          </cell>
          <cell r="AH42">
            <v>0</v>
          </cell>
          <cell r="AI42" t="str">
            <v>au-delà de 2024</v>
          </cell>
          <cell r="AJ42">
            <v>15</v>
          </cell>
          <cell r="AK42">
            <v>0</v>
          </cell>
          <cell r="AL42">
            <v>0</v>
          </cell>
          <cell r="AM42">
            <v>0</v>
          </cell>
          <cell r="AN42" t="str">
            <v>au-delà de 2024</v>
          </cell>
          <cell r="AO42">
            <v>15</v>
          </cell>
          <cell r="AP42">
            <v>0</v>
          </cell>
          <cell r="AQ42">
            <v>0</v>
          </cell>
          <cell r="AR42" t="str">
            <v>au-delà de 2024</v>
          </cell>
          <cell r="AS42">
            <v>15</v>
          </cell>
          <cell r="AT42">
            <v>0</v>
          </cell>
          <cell r="AU42">
            <v>0</v>
          </cell>
          <cell r="AV42" t="str">
            <v>au-delà de 2024</v>
          </cell>
          <cell r="AW42">
            <v>14</v>
          </cell>
          <cell r="AX42">
            <v>0</v>
          </cell>
          <cell r="AY42">
            <v>0</v>
          </cell>
          <cell r="AZ42" t="str">
            <v>au-delà de 2024</v>
          </cell>
          <cell r="BA42">
            <v>14</v>
          </cell>
          <cell r="BB42">
            <v>0</v>
          </cell>
          <cell r="BC42">
            <v>0</v>
          </cell>
          <cell r="BD42" t="str">
            <v>au-delà de 2024</v>
          </cell>
        </row>
        <row r="43">
          <cell r="E43">
            <v>10900292</v>
          </cell>
          <cell r="F43" t="str">
            <v>AUV71UR4RA4  - PLAFONNIER 7,1 KW SUPER</v>
          </cell>
          <cell r="G43">
            <v>1</v>
          </cell>
          <cell r="H43">
            <v>30</v>
          </cell>
          <cell r="I43">
            <v>6</v>
          </cell>
          <cell r="J43">
            <v>0</v>
          </cell>
          <cell r="K43" t="str">
            <v>Au-delà de 2024</v>
          </cell>
          <cell r="L43">
            <v>30</v>
          </cell>
          <cell r="M43">
            <v>3.65</v>
          </cell>
          <cell r="N43">
            <v>0</v>
          </cell>
          <cell r="O43" t="str">
            <v>Au-delà de 2024</v>
          </cell>
          <cell r="P43">
            <v>30</v>
          </cell>
          <cell r="Q43">
            <v>3.65</v>
          </cell>
          <cell r="R43">
            <v>0</v>
          </cell>
          <cell r="S43" t="str">
            <v>Au-delà de 2024</v>
          </cell>
          <cell r="T43">
            <v>30</v>
          </cell>
          <cell r="U43">
            <v>1.54</v>
          </cell>
          <cell r="V43">
            <v>0</v>
          </cell>
          <cell r="W43" t="str">
            <v>au-delà de 2024</v>
          </cell>
          <cell r="X43">
            <v>29</v>
          </cell>
          <cell r="Y43">
            <v>1.54</v>
          </cell>
          <cell r="Z43">
            <v>0</v>
          </cell>
          <cell r="AA43" t="str">
            <v>au -delà de 2024</v>
          </cell>
          <cell r="AB43">
            <v>28</v>
          </cell>
          <cell r="AC43">
            <v>2.1800000000000002</v>
          </cell>
          <cell r="AD43">
            <v>8.7899999999999991</v>
          </cell>
          <cell r="AE43" t="str">
            <v>au-delà de 2024</v>
          </cell>
          <cell r="AF43">
            <v>27</v>
          </cell>
          <cell r="AG43">
            <v>0</v>
          </cell>
          <cell r="AH43">
            <v>0.44</v>
          </cell>
          <cell r="AI43" t="str">
            <v>au-delà de 2024</v>
          </cell>
          <cell r="AJ43">
            <v>27</v>
          </cell>
          <cell r="AK43">
            <v>0</v>
          </cell>
          <cell r="AL43">
            <v>0</v>
          </cell>
          <cell r="AM43">
            <v>0.24</v>
          </cell>
          <cell r="AN43" t="str">
            <v>au-delà de 2024</v>
          </cell>
          <cell r="AO43">
            <v>27</v>
          </cell>
          <cell r="AP43">
            <v>0</v>
          </cell>
          <cell r="AQ43">
            <v>4.63</v>
          </cell>
          <cell r="AR43" t="str">
            <v>au-delà de 2024</v>
          </cell>
          <cell r="AS43">
            <v>27</v>
          </cell>
          <cell r="AT43">
            <v>0</v>
          </cell>
          <cell r="AU43">
            <v>3.96</v>
          </cell>
          <cell r="AV43" t="str">
            <v>au-delà de 2024</v>
          </cell>
          <cell r="AW43">
            <v>27</v>
          </cell>
          <cell r="AX43">
            <v>0</v>
          </cell>
          <cell r="AY43">
            <v>3.7</v>
          </cell>
          <cell r="AZ43" t="str">
            <v>au-delà de 2024</v>
          </cell>
          <cell r="BA43">
            <v>26</v>
          </cell>
          <cell r="BB43">
            <v>0</v>
          </cell>
          <cell r="BC43">
            <v>2.4700000000000002</v>
          </cell>
          <cell r="BD43" t="str">
            <v>au-delà de 2024</v>
          </cell>
        </row>
        <row r="44">
          <cell r="E44">
            <v>10900294</v>
          </cell>
          <cell r="F44" t="str">
            <v>AUV105UR4RB4 - PLAFONNIER 10,5KW SUPER</v>
          </cell>
          <cell r="G44">
            <v>1</v>
          </cell>
          <cell r="H44">
            <v>14</v>
          </cell>
          <cell r="I44">
            <v>0</v>
          </cell>
          <cell r="J44">
            <v>0</v>
          </cell>
          <cell r="K44" t="str">
            <v>Au-delà de 2024</v>
          </cell>
          <cell r="L44">
            <v>14</v>
          </cell>
          <cell r="M44">
            <v>0.08</v>
          </cell>
          <cell r="N44">
            <v>3.79</v>
          </cell>
          <cell r="O44" t="str">
            <v>Au-delà de 2024</v>
          </cell>
          <cell r="P44">
            <v>14</v>
          </cell>
          <cell r="Q44">
            <v>0</v>
          </cell>
          <cell r="R44">
            <v>0.05</v>
          </cell>
          <cell r="S44" t="str">
            <v>Au-delà de 2024</v>
          </cell>
          <cell r="T44">
            <v>14</v>
          </cell>
          <cell r="U44">
            <v>0</v>
          </cell>
          <cell r="V44">
            <v>0.05</v>
          </cell>
          <cell r="W44" t="str">
            <v>au-delà de 2024</v>
          </cell>
          <cell r="X44">
            <v>14</v>
          </cell>
          <cell r="Y44">
            <v>0</v>
          </cell>
          <cell r="Z44">
            <v>0.05</v>
          </cell>
          <cell r="AA44" t="str">
            <v>au -delà de 2024</v>
          </cell>
          <cell r="AB44">
            <v>14</v>
          </cell>
          <cell r="AC44">
            <v>0.22</v>
          </cell>
          <cell r="AD44">
            <v>0</v>
          </cell>
          <cell r="AE44" t="str">
            <v>au-delà de 2024</v>
          </cell>
          <cell r="AF44">
            <v>14</v>
          </cell>
          <cell r="AG44">
            <v>0</v>
          </cell>
          <cell r="AH44">
            <v>0.03</v>
          </cell>
          <cell r="AI44" t="str">
            <v>au-delà de 2024</v>
          </cell>
          <cell r="AJ44">
            <v>14</v>
          </cell>
          <cell r="AK44">
            <v>0</v>
          </cell>
          <cell r="AL44">
            <v>0.05</v>
          </cell>
          <cell r="AM44">
            <v>0.03</v>
          </cell>
          <cell r="AN44" t="str">
            <v>au-delà de 2024</v>
          </cell>
          <cell r="AO44">
            <v>14</v>
          </cell>
          <cell r="AP44">
            <v>0</v>
          </cell>
          <cell r="AQ44">
            <v>6.49</v>
          </cell>
          <cell r="AR44" t="str">
            <v>au-delà de 2024</v>
          </cell>
          <cell r="AS44">
            <v>14</v>
          </cell>
          <cell r="AT44">
            <v>0</v>
          </cell>
          <cell r="AU44">
            <v>5.78</v>
          </cell>
          <cell r="AV44" t="str">
            <v>au-delà de 2024</v>
          </cell>
          <cell r="AW44">
            <v>14</v>
          </cell>
          <cell r="AX44">
            <v>0</v>
          </cell>
          <cell r="AY44">
            <v>5.55</v>
          </cell>
          <cell r="AZ44" t="str">
            <v>au-delà de 2024</v>
          </cell>
          <cell r="BA44">
            <v>14</v>
          </cell>
          <cell r="BB44">
            <v>0</v>
          </cell>
          <cell r="BC44">
            <v>4.63</v>
          </cell>
          <cell r="BD44" t="str">
            <v>au-delà de 2024</v>
          </cell>
        </row>
        <row r="45">
          <cell r="E45" t="str">
            <v>---</v>
          </cell>
          <cell r="F45" t="e">
            <v>#N/A</v>
          </cell>
          <cell r="G45" t="str">
            <v xml:space="preserve">? PREVISIONS </v>
          </cell>
          <cell r="H45" t="e">
            <v>#N/A</v>
          </cell>
          <cell r="I45" t="e">
            <v>#N/A</v>
          </cell>
          <cell r="J45" t="e">
            <v>#N/A</v>
          </cell>
          <cell r="K45" t="e">
            <v>#N/A</v>
          </cell>
          <cell r="L45">
            <v>0</v>
          </cell>
          <cell r="M45"/>
          <cell r="N45"/>
          <cell r="O45" t="e">
            <v>#N/A</v>
          </cell>
          <cell r="P45">
            <v>0</v>
          </cell>
          <cell r="Q45"/>
          <cell r="R45"/>
          <cell r="S45"/>
          <cell r="T45" t="e">
            <v>#N/A</v>
          </cell>
          <cell r="U45"/>
          <cell r="V45"/>
          <cell r="W45"/>
          <cell r="X45" t="e">
            <v>#N/A</v>
          </cell>
          <cell r="Y45"/>
          <cell r="Z45"/>
          <cell r="AA45"/>
          <cell r="AB45">
            <v>0</v>
          </cell>
          <cell r="AC45"/>
          <cell r="AD45"/>
          <cell r="AE45"/>
          <cell r="AF45"/>
          <cell r="AG45"/>
          <cell r="AH45"/>
          <cell r="AI45"/>
          <cell r="AJ45"/>
          <cell r="AK45"/>
          <cell r="AL45"/>
          <cell r="AM45"/>
          <cell r="AN45"/>
          <cell r="AO45" t="e">
            <v>#N/A</v>
          </cell>
          <cell r="AP45"/>
          <cell r="AQ45"/>
          <cell r="AR45"/>
          <cell r="AS45" t="e">
            <v>#N/A</v>
          </cell>
          <cell r="AT45"/>
          <cell r="AU45"/>
          <cell r="AV45"/>
          <cell r="AW45" t="e">
            <v>#N/A</v>
          </cell>
          <cell r="AX45"/>
          <cell r="AY45"/>
          <cell r="AZ45"/>
          <cell r="BA45" t="e">
            <v>#N/A</v>
          </cell>
          <cell r="BB45"/>
          <cell r="BC45"/>
          <cell r="BD45"/>
        </row>
        <row r="46">
          <cell r="E46" t="str">
            <v>---</v>
          </cell>
          <cell r="F46" t="e">
            <v>#N/A</v>
          </cell>
          <cell r="G46" t="str">
            <v xml:space="preserve">? PREVISIONS </v>
          </cell>
          <cell r="H46" t="e">
            <v>#N/A</v>
          </cell>
          <cell r="I46" t="e">
            <v>#N/A</v>
          </cell>
          <cell r="J46" t="e">
            <v>#N/A</v>
          </cell>
          <cell r="K46" t="e">
            <v>#N/A</v>
          </cell>
          <cell r="L46">
            <v>0</v>
          </cell>
          <cell r="M46"/>
          <cell r="N46"/>
          <cell r="O46" t="e">
            <v>#N/A</v>
          </cell>
          <cell r="P46">
            <v>0</v>
          </cell>
          <cell r="Q46"/>
          <cell r="R46"/>
          <cell r="S46"/>
          <cell r="T46" t="e">
            <v>#N/A</v>
          </cell>
          <cell r="U46"/>
          <cell r="V46"/>
          <cell r="W46"/>
          <cell r="X46" t="e">
            <v>#N/A</v>
          </cell>
          <cell r="Y46"/>
          <cell r="Z46"/>
          <cell r="AA46"/>
          <cell r="AB46">
            <v>0</v>
          </cell>
          <cell r="AC46"/>
          <cell r="AD46"/>
          <cell r="AE46"/>
          <cell r="AF46"/>
          <cell r="AG46"/>
          <cell r="AH46"/>
          <cell r="AI46"/>
          <cell r="AJ46"/>
          <cell r="AK46"/>
          <cell r="AL46"/>
          <cell r="AM46"/>
          <cell r="AN46"/>
          <cell r="AO46" t="e">
            <v>#N/A</v>
          </cell>
          <cell r="AP46"/>
          <cell r="AQ46"/>
          <cell r="AR46"/>
          <cell r="AS46" t="e">
            <v>#N/A</v>
          </cell>
          <cell r="AT46"/>
          <cell r="AU46"/>
          <cell r="AV46"/>
          <cell r="AW46" t="e">
            <v>#N/A</v>
          </cell>
          <cell r="AX46"/>
          <cell r="AY46"/>
          <cell r="AZ46"/>
          <cell r="BA46" t="e">
            <v>#N/A</v>
          </cell>
          <cell r="BB46"/>
          <cell r="BC46"/>
          <cell r="BD46"/>
        </row>
        <row r="47">
          <cell r="E47">
            <v>10900295</v>
          </cell>
          <cell r="F47" t="str">
            <v>AUV175UR4RC4 - PLAFONNIER 17,5KW SUPER</v>
          </cell>
          <cell r="G47">
            <v>1</v>
          </cell>
          <cell r="H47">
            <v>7</v>
          </cell>
          <cell r="I47">
            <v>0</v>
          </cell>
          <cell r="J47">
            <v>0</v>
          </cell>
          <cell r="K47" t="str">
            <v>Au-delà de 2024</v>
          </cell>
          <cell r="L47">
            <v>7</v>
          </cell>
          <cell r="M47">
            <v>0.08</v>
          </cell>
          <cell r="N47">
            <v>3.79</v>
          </cell>
          <cell r="O47" t="str">
            <v>Au-delà de 2024</v>
          </cell>
          <cell r="P47">
            <v>7</v>
          </cell>
          <cell r="Q47">
            <v>0</v>
          </cell>
          <cell r="R47">
            <v>0.05</v>
          </cell>
          <cell r="S47" t="str">
            <v>Au-delà de 2024</v>
          </cell>
          <cell r="T47">
            <v>7</v>
          </cell>
          <cell r="U47">
            <v>0</v>
          </cell>
          <cell r="V47">
            <v>0.05</v>
          </cell>
          <cell r="W47" t="str">
            <v>au-delà de 2024</v>
          </cell>
          <cell r="X47">
            <v>7</v>
          </cell>
          <cell r="Y47">
            <v>0</v>
          </cell>
          <cell r="Z47">
            <v>0.05</v>
          </cell>
          <cell r="AA47" t="str">
            <v>au -delà de 2024</v>
          </cell>
          <cell r="AB47">
            <v>7</v>
          </cell>
          <cell r="AC47">
            <v>0.22</v>
          </cell>
          <cell r="AD47">
            <v>0</v>
          </cell>
          <cell r="AE47" t="str">
            <v>au-delà de 2024</v>
          </cell>
          <cell r="AF47">
            <v>7</v>
          </cell>
          <cell r="AG47">
            <v>0</v>
          </cell>
          <cell r="AH47">
            <v>0.03</v>
          </cell>
          <cell r="AI47" t="str">
            <v>au-delà de 2024</v>
          </cell>
          <cell r="AJ47">
            <v>7</v>
          </cell>
          <cell r="AK47">
            <v>0</v>
          </cell>
          <cell r="AL47">
            <v>0.05</v>
          </cell>
          <cell r="AM47">
            <v>0.03</v>
          </cell>
          <cell r="AN47" t="str">
            <v>au-delà de 2024</v>
          </cell>
          <cell r="AO47">
            <v>7</v>
          </cell>
          <cell r="AP47" t="str">
            <v>15 en cde sur 10900592</v>
          </cell>
          <cell r="AQ47">
            <v>6.49</v>
          </cell>
          <cell r="AR47" t="str">
            <v>au-delà de 2024</v>
          </cell>
          <cell r="AS47">
            <v>4</v>
          </cell>
          <cell r="AT47">
            <v>0</v>
          </cell>
          <cell r="AU47">
            <v>5.32</v>
          </cell>
          <cell r="AV47" t="str">
            <v>Switch courant Septembre ?</v>
          </cell>
          <cell r="AW47">
            <v>4</v>
          </cell>
          <cell r="AX47">
            <v>0</v>
          </cell>
          <cell r="AY47">
            <v>5.55</v>
          </cell>
          <cell r="AZ47" t="str">
            <v>Switch courant Septembre ?</v>
          </cell>
          <cell r="BA47">
            <v>4</v>
          </cell>
          <cell r="BB47">
            <v>0</v>
          </cell>
          <cell r="BC47">
            <v>4.63</v>
          </cell>
          <cell r="BD47" t="str">
            <v xml:space="preserve">Switch fin Septembre </v>
          </cell>
        </row>
        <row r="48">
          <cell r="E48">
            <v>10900298</v>
          </cell>
          <cell r="F48" t="str">
            <v>AKT52UR4RK4 - CONSOLE 5,2 KW SUPER</v>
          </cell>
          <cell r="G48">
            <v>2</v>
          </cell>
          <cell r="H48">
            <v>91</v>
          </cell>
          <cell r="I48">
            <v>7</v>
          </cell>
          <cell r="J48">
            <v>43</v>
          </cell>
          <cell r="K48" t="str">
            <v>Au-delà de 2024</v>
          </cell>
          <cell r="L48">
            <v>89</v>
          </cell>
          <cell r="M48">
            <v>4.63</v>
          </cell>
          <cell r="N48">
            <v>43.42</v>
          </cell>
          <cell r="O48" t="str">
            <v>Au-delà de 2024</v>
          </cell>
          <cell r="P48">
            <v>90</v>
          </cell>
          <cell r="Q48">
            <v>4.1500000000000004</v>
          </cell>
          <cell r="R48">
            <v>43.4</v>
          </cell>
          <cell r="S48" t="str">
            <v>Au-delà de 2024</v>
          </cell>
          <cell r="T48">
            <v>90</v>
          </cell>
          <cell r="U48">
            <v>3.21</v>
          </cell>
          <cell r="V48">
            <v>43.4</v>
          </cell>
          <cell r="W48" t="str">
            <v>au-delà de 2024</v>
          </cell>
          <cell r="X48">
            <v>90</v>
          </cell>
          <cell r="Y48">
            <v>2.31</v>
          </cell>
          <cell r="Z48">
            <v>43.4</v>
          </cell>
          <cell r="AA48" t="str">
            <v>au -delà de 2024</v>
          </cell>
          <cell r="AB48">
            <v>88</v>
          </cell>
          <cell r="AC48">
            <v>1.46</v>
          </cell>
          <cell r="AD48">
            <v>30.67</v>
          </cell>
          <cell r="AE48" t="str">
            <v>au-delà de 2024</v>
          </cell>
          <cell r="AF48">
            <v>87</v>
          </cell>
          <cell r="AG48">
            <v>0</v>
          </cell>
          <cell r="AH48">
            <v>53.87</v>
          </cell>
          <cell r="AI48" t="str">
            <v>au-delà de 2024</v>
          </cell>
          <cell r="AJ48">
            <v>87</v>
          </cell>
          <cell r="AK48">
            <v>0</v>
          </cell>
          <cell r="AL48">
            <v>43.4</v>
          </cell>
          <cell r="AM48">
            <v>52.13</v>
          </cell>
          <cell r="AN48" t="str">
            <v>au-delà de 2024</v>
          </cell>
          <cell r="AO48">
            <v>82</v>
          </cell>
          <cell r="AP48">
            <v>0</v>
          </cell>
          <cell r="AQ48">
            <v>36.39</v>
          </cell>
          <cell r="AR48" t="str">
            <v>au-delà de 2024</v>
          </cell>
          <cell r="AS48">
            <v>82</v>
          </cell>
          <cell r="AT48">
            <v>0</v>
          </cell>
          <cell r="AU48">
            <v>32.020000000000003</v>
          </cell>
          <cell r="AV48" t="str">
            <v>au-delà de 2024</v>
          </cell>
          <cell r="AW48">
            <v>75</v>
          </cell>
          <cell r="AX48">
            <v>0</v>
          </cell>
          <cell r="AY48">
            <v>28.96</v>
          </cell>
          <cell r="AZ48" t="str">
            <v>au-delà de 2024</v>
          </cell>
          <cell r="BA48">
            <v>68</v>
          </cell>
          <cell r="BB48">
            <v>0</v>
          </cell>
          <cell r="BC48">
            <v>23.39</v>
          </cell>
          <cell r="BD48" t="str">
            <v>au-delà de 2024</v>
          </cell>
        </row>
        <row r="49">
          <cell r="E49">
            <v>10900299</v>
          </cell>
          <cell r="F49" t="str">
            <v>YXE-C01U1(E) - COMMAND.FILAIR.UNIV. (fds</v>
          </cell>
          <cell r="G49">
            <v>3</v>
          </cell>
          <cell r="H49">
            <v>97</v>
          </cell>
          <cell r="I49">
            <v>5</v>
          </cell>
          <cell r="J49">
            <v>44</v>
          </cell>
          <cell r="K49" t="str">
            <v>Au-delà de 2024</v>
          </cell>
          <cell r="L49">
            <v>97</v>
          </cell>
          <cell r="M49">
            <v>4.8099999999999996</v>
          </cell>
          <cell r="N49">
            <v>43.52</v>
          </cell>
          <cell r="O49" t="str">
            <v>Au-delà de 2024</v>
          </cell>
          <cell r="P49">
            <v>97</v>
          </cell>
          <cell r="Q49">
            <v>6.66</v>
          </cell>
          <cell r="R49">
            <v>43.7</v>
          </cell>
          <cell r="S49" t="str">
            <v>Au-delà de 2024</v>
          </cell>
          <cell r="T49">
            <v>97</v>
          </cell>
          <cell r="U49">
            <v>5.47</v>
          </cell>
          <cell r="V49">
            <v>43.7</v>
          </cell>
          <cell r="W49" t="str">
            <v>au-delà de 2024</v>
          </cell>
          <cell r="X49">
            <v>93</v>
          </cell>
          <cell r="Y49">
            <v>3.64</v>
          </cell>
          <cell r="Z49">
            <v>43.7</v>
          </cell>
          <cell r="AA49" t="str">
            <v>au -delà de 2024</v>
          </cell>
          <cell r="AB49">
            <v>93</v>
          </cell>
          <cell r="AC49">
            <v>3.1</v>
          </cell>
          <cell r="AD49">
            <v>30.67</v>
          </cell>
          <cell r="AE49" t="str">
            <v>au-delà de 2024</v>
          </cell>
          <cell r="AF49">
            <v>92</v>
          </cell>
          <cell r="AG49">
            <v>0</v>
          </cell>
          <cell r="AH49">
            <v>92.33</v>
          </cell>
          <cell r="AI49" t="str">
            <v>Fin décembre 2024</v>
          </cell>
          <cell r="AJ49">
            <v>81</v>
          </cell>
          <cell r="AK49">
            <v>0</v>
          </cell>
          <cell r="AL49">
            <v>43.7</v>
          </cell>
          <cell r="AM49">
            <v>83.33</v>
          </cell>
          <cell r="AN49" t="str">
            <v>Fin décembre 2024</v>
          </cell>
          <cell r="AO49">
            <v>77</v>
          </cell>
          <cell r="AP49">
            <v>0</v>
          </cell>
          <cell r="AQ49">
            <v>35.619999999999997</v>
          </cell>
          <cell r="AR49" t="str">
            <v>au-delà de 2024</v>
          </cell>
          <cell r="AS49">
            <v>72</v>
          </cell>
          <cell r="AT49">
            <v>0</v>
          </cell>
          <cell r="AU49">
            <v>35.619999999999997</v>
          </cell>
          <cell r="AV49" t="str">
            <v>au-delà de 2024</v>
          </cell>
          <cell r="AW49">
            <v>72</v>
          </cell>
          <cell r="AX49">
            <v>0</v>
          </cell>
          <cell r="AY49">
            <v>33.06</v>
          </cell>
          <cell r="AZ49" t="str">
            <v>au-delà de 2024</v>
          </cell>
          <cell r="BA49">
            <v>64</v>
          </cell>
          <cell r="BB49">
            <v>0</v>
          </cell>
          <cell r="BC49">
            <v>24.96</v>
          </cell>
          <cell r="BD49" t="str">
            <v>au-delà de 2024</v>
          </cell>
        </row>
        <row r="50">
          <cell r="E50" t="str">
            <v>---</v>
          </cell>
          <cell r="F50" t="e">
            <v>#N/A</v>
          </cell>
          <cell r="G50" t="str">
            <v xml:space="preserve">? PREVISIONS </v>
          </cell>
          <cell r="H50" t="e">
            <v>#N/A</v>
          </cell>
          <cell r="I50" t="e">
            <v>#N/A</v>
          </cell>
          <cell r="J50" t="e">
            <v>#N/A</v>
          </cell>
          <cell r="K50" t="e">
            <v>#N/A</v>
          </cell>
          <cell r="L50">
            <v>0</v>
          </cell>
          <cell r="M50"/>
          <cell r="N50"/>
          <cell r="O50" t="e">
            <v>#N/A</v>
          </cell>
          <cell r="P50">
            <v>0</v>
          </cell>
          <cell r="Q50"/>
          <cell r="R50"/>
          <cell r="S50"/>
          <cell r="T50" t="e">
            <v>#N/A</v>
          </cell>
          <cell r="U50"/>
          <cell r="V50"/>
          <cell r="W50"/>
          <cell r="X50" t="e">
            <v>#N/A</v>
          </cell>
          <cell r="Y50"/>
          <cell r="Z50"/>
          <cell r="AA50"/>
          <cell r="AB50">
            <v>0</v>
          </cell>
          <cell r="AC50"/>
          <cell r="AD50"/>
          <cell r="AE50"/>
          <cell r="AF50"/>
          <cell r="AG50"/>
          <cell r="AH50"/>
          <cell r="AI50"/>
          <cell r="AJ50"/>
          <cell r="AK50"/>
          <cell r="AL50"/>
          <cell r="AM50"/>
          <cell r="AN50"/>
          <cell r="AO50" t="e">
            <v>#N/A</v>
          </cell>
          <cell r="AP50"/>
          <cell r="AQ50"/>
          <cell r="AR50"/>
          <cell r="AS50" t="e">
            <v>#N/A</v>
          </cell>
          <cell r="AT50"/>
          <cell r="AU50"/>
          <cell r="AV50"/>
          <cell r="AW50" t="e">
            <v>#N/A</v>
          </cell>
          <cell r="AX50"/>
          <cell r="AY50"/>
          <cell r="AZ50"/>
          <cell r="BA50" t="e">
            <v>#N/A</v>
          </cell>
          <cell r="BB50"/>
          <cell r="BC50"/>
          <cell r="BD50"/>
        </row>
        <row r="51">
          <cell r="E51">
            <v>10900311</v>
          </cell>
          <cell r="F51" t="str">
            <v>APC09NJ - CLIM MOBILE SIMPLE 2.6KW (fds)</v>
          </cell>
          <cell r="G51">
            <v>0</v>
          </cell>
          <cell r="H51">
            <v>77</v>
          </cell>
          <cell r="I51">
            <v>1</v>
          </cell>
          <cell r="J51">
            <v>9</v>
          </cell>
          <cell r="K51" t="str">
            <v>Au-delà de 2024</v>
          </cell>
          <cell r="L51">
            <v>76</v>
          </cell>
          <cell r="M51">
            <v>0.4</v>
          </cell>
          <cell r="N51">
            <v>8.3699999999999992</v>
          </cell>
          <cell r="O51" t="str">
            <v>Au-delà de 2024</v>
          </cell>
          <cell r="P51">
            <v>76</v>
          </cell>
          <cell r="Q51">
            <v>0.4</v>
          </cell>
          <cell r="R51">
            <v>7.72</v>
          </cell>
          <cell r="S51" t="str">
            <v>Au-delà de 2024</v>
          </cell>
          <cell r="T51">
            <v>75</v>
          </cell>
          <cell r="U51">
            <v>0.28000000000000003</v>
          </cell>
          <cell r="V51">
            <v>7.72</v>
          </cell>
          <cell r="W51" t="str">
            <v>au-delà de 2024</v>
          </cell>
          <cell r="X51">
            <v>75</v>
          </cell>
          <cell r="Y51">
            <v>0.24</v>
          </cell>
          <cell r="Z51">
            <v>7.72</v>
          </cell>
          <cell r="AA51" t="str">
            <v>au -delà de 2024</v>
          </cell>
          <cell r="AB51">
            <v>75</v>
          </cell>
          <cell r="AC51">
            <v>41.63</v>
          </cell>
          <cell r="AD51">
            <v>0</v>
          </cell>
          <cell r="AE51" t="str">
            <v>au-delà de 2024</v>
          </cell>
          <cell r="AF51">
            <v>75</v>
          </cell>
          <cell r="AG51" t="str">
            <v>671 sur 1090598</v>
          </cell>
          <cell r="AH51">
            <v>378.31</v>
          </cell>
          <cell r="AI51" t="str">
            <v>au-delà de 2024 - switch fin mars ?</v>
          </cell>
          <cell r="AJ51">
            <v>75</v>
          </cell>
          <cell r="AK51" t="str">
            <v>671 sur 1090598</v>
          </cell>
          <cell r="AL51">
            <v>7.72</v>
          </cell>
          <cell r="AM51">
            <v>370.31</v>
          </cell>
          <cell r="AN51" t="str">
            <v>au-delà de 2024 - switch fin mars ?</v>
          </cell>
          <cell r="AO51">
            <v>75</v>
          </cell>
          <cell r="AP51"/>
          <cell r="AQ51"/>
          <cell r="AR51" t="str">
            <v>au-delà de 2024 - switch fin mars ?</v>
          </cell>
          <cell r="AS51">
            <v>75</v>
          </cell>
          <cell r="AT51"/>
          <cell r="AU51"/>
          <cell r="AV51" t="str">
            <v>au-delà de 2024 - switch fin mars ?</v>
          </cell>
          <cell r="AW51">
            <v>75</v>
          </cell>
          <cell r="AX51"/>
          <cell r="AY51">
            <v>69.790000000000006</v>
          </cell>
          <cell r="AZ51" t="str">
            <v>au-delà de 2024 - switch fin mars ?</v>
          </cell>
          <cell r="BA51">
            <v>75</v>
          </cell>
          <cell r="BB51"/>
          <cell r="BC51">
            <v>53.65</v>
          </cell>
          <cell r="BD51" t="str">
            <v>au-delà de 2024</v>
          </cell>
        </row>
        <row r="52">
          <cell r="E52">
            <v>10900312</v>
          </cell>
          <cell r="F52" t="str">
            <v>APH09NJ - CLIM MOBILE REVERS2.6KW (suppr</v>
          </cell>
          <cell r="G52">
            <v>0</v>
          </cell>
          <cell r="H52">
            <v>0</v>
          </cell>
          <cell r="I52">
            <v>0</v>
          </cell>
          <cell r="J52">
            <v>0</v>
          </cell>
          <cell r="K52" t="str">
            <v>Déjà supprimé</v>
          </cell>
          <cell r="L52">
            <v>0</v>
          </cell>
          <cell r="M52"/>
          <cell r="N52"/>
          <cell r="O52" t="str">
            <v>Déjà supprimé</v>
          </cell>
          <cell r="P52">
            <v>0</v>
          </cell>
          <cell r="Q52">
            <v>0</v>
          </cell>
          <cell r="R52">
            <v>0</v>
          </cell>
          <cell r="S52" t="str">
            <v>Déjà supprimée</v>
          </cell>
          <cell r="T52" t="e">
            <v>#N/A</v>
          </cell>
          <cell r="U52"/>
          <cell r="V52"/>
          <cell r="W52"/>
          <cell r="X52" t="e">
            <v>#N/A</v>
          </cell>
          <cell r="Y52"/>
          <cell r="Z52"/>
          <cell r="AA52"/>
          <cell r="AB52">
            <v>0</v>
          </cell>
          <cell r="AC52"/>
          <cell r="AD52"/>
          <cell r="AE52"/>
          <cell r="AF52">
            <v>0</v>
          </cell>
          <cell r="AG52">
            <v>0</v>
          </cell>
          <cell r="AH52">
            <v>479</v>
          </cell>
          <cell r="AI52">
            <v>1090599</v>
          </cell>
          <cell r="AJ52">
            <v>0</v>
          </cell>
          <cell r="AK52">
            <v>0</v>
          </cell>
          <cell r="AL52"/>
          <cell r="AM52">
            <v>465.2</v>
          </cell>
          <cell r="AN52">
            <v>10900599</v>
          </cell>
          <cell r="AO52" t="e">
            <v>#N/A</v>
          </cell>
          <cell r="AP52"/>
          <cell r="AQ52"/>
          <cell r="AR52">
            <v>10900599</v>
          </cell>
          <cell r="AS52" t="e">
            <v>#N/A</v>
          </cell>
          <cell r="AT52"/>
          <cell r="AU52"/>
          <cell r="AV52">
            <v>10900599</v>
          </cell>
          <cell r="AW52" t="e">
            <v>#N/A</v>
          </cell>
          <cell r="AX52"/>
          <cell r="AY52"/>
          <cell r="AZ52">
            <v>10900599</v>
          </cell>
          <cell r="BA52" t="e">
            <v>#N/A</v>
          </cell>
          <cell r="BB52"/>
          <cell r="BC52"/>
          <cell r="BD52">
            <v>10900599</v>
          </cell>
        </row>
        <row r="53">
          <cell r="E53" t="str">
            <v>---</v>
          </cell>
          <cell r="F53" t="e">
            <v>#N/A</v>
          </cell>
          <cell r="G53" t="str">
            <v xml:space="preserve">? PREVISIONS </v>
          </cell>
          <cell r="H53" t="e">
            <v>#N/A</v>
          </cell>
          <cell r="I53" t="e">
            <v>#N/A</v>
          </cell>
          <cell r="J53" t="e">
            <v>#N/A</v>
          </cell>
          <cell r="K53" t="e">
            <v>#N/A</v>
          </cell>
          <cell r="L53">
            <v>0</v>
          </cell>
          <cell r="M53"/>
          <cell r="N53"/>
          <cell r="O53" t="e">
            <v>#N/A</v>
          </cell>
          <cell r="P53">
            <v>0</v>
          </cell>
          <cell r="Q53"/>
          <cell r="R53"/>
          <cell r="S53"/>
          <cell r="T53" t="e">
            <v>#N/A</v>
          </cell>
          <cell r="U53"/>
          <cell r="V53"/>
          <cell r="W53"/>
          <cell r="X53" t="e">
            <v>#N/A</v>
          </cell>
          <cell r="Y53"/>
          <cell r="Z53"/>
          <cell r="AA53"/>
          <cell r="AB53">
            <v>0</v>
          </cell>
          <cell r="AC53"/>
          <cell r="AD53"/>
          <cell r="AE53"/>
          <cell r="AF53"/>
          <cell r="AG53"/>
          <cell r="AH53"/>
          <cell r="AI53"/>
          <cell r="AJ53"/>
          <cell r="AK53"/>
          <cell r="AL53"/>
          <cell r="AM53"/>
          <cell r="AN53"/>
          <cell r="AO53" t="e">
            <v>#N/A</v>
          </cell>
          <cell r="AP53"/>
          <cell r="AQ53"/>
          <cell r="AR53"/>
          <cell r="AS53" t="e">
            <v>#N/A</v>
          </cell>
          <cell r="AT53"/>
          <cell r="AU53"/>
          <cell r="AV53"/>
          <cell r="AW53" t="e">
            <v>#N/A</v>
          </cell>
          <cell r="AX53"/>
          <cell r="AY53"/>
          <cell r="AZ53"/>
          <cell r="BA53" t="e">
            <v>#N/A</v>
          </cell>
          <cell r="BB53"/>
          <cell r="BC53"/>
          <cell r="BD53"/>
        </row>
        <row r="54">
          <cell r="E54">
            <v>10900285</v>
          </cell>
          <cell r="F54" t="str">
            <v>AUD105UX4RDH5 -GAINABLE MSP 10,5KW SUPER</v>
          </cell>
          <cell r="G54">
            <v>3</v>
          </cell>
          <cell r="H54">
            <v>56</v>
          </cell>
          <cell r="I54">
            <v>7</v>
          </cell>
          <cell r="J54">
            <v>53</v>
          </cell>
          <cell r="K54">
            <v>45597</v>
          </cell>
          <cell r="L54">
            <v>54</v>
          </cell>
          <cell r="M54">
            <v>4.8099999999999996</v>
          </cell>
          <cell r="N54">
            <v>52.56</v>
          </cell>
          <cell r="O54">
            <v>45597</v>
          </cell>
          <cell r="P54">
            <v>54</v>
          </cell>
          <cell r="Q54">
            <v>4.3099999999999996</v>
          </cell>
          <cell r="R54">
            <v>52.58</v>
          </cell>
          <cell r="S54" t="str">
            <v>Fin Novembre 2024</v>
          </cell>
          <cell r="T54">
            <v>54</v>
          </cell>
          <cell r="U54">
            <v>3.33</v>
          </cell>
          <cell r="V54">
            <v>52.58</v>
          </cell>
          <cell r="W54" t="str">
            <v>debut décembre 2024</v>
          </cell>
          <cell r="X54">
            <v>54</v>
          </cell>
          <cell r="Y54">
            <v>2.39</v>
          </cell>
          <cell r="Z54">
            <v>52.58</v>
          </cell>
          <cell r="AA54" t="str">
            <v>décembre</v>
          </cell>
          <cell r="AB54">
            <v>54</v>
          </cell>
          <cell r="AC54">
            <v>1.86</v>
          </cell>
          <cell r="AD54">
            <v>37.06</v>
          </cell>
          <cell r="AE54" t="str">
            <v>au-delà de 2024</v>
          </cell>
          <cell r="AF54">
            <v>52</v>
          </cell>
          <cell r="AG54">
            <v>0</v>
          </cell>
          <cell r="AH54">
            <v>56.37</v>
          </cell>
          <cell r="AI54" t="str">
            <v>Fin Novembre 2024</v>
          </cell>
          <cell r="AJ54">
            <v>51</v>
          </cell>
          <cell r="AK54">
            <v>0</v>
          </cell>
          <cell r="AL54">
            <v>52.58</v>
          </cell>
          <cell r="AM54">
            <v>54.42</v>
          </cell>
          <cell r="AN54" t="str">
            <v>Fin Novembre 2024</v>
          </cell>
          <cell r="AO54">
            <v>51</v>
          </cell>
          <cell r="AP54">
            <v>0</v>
          </cell>
          <cell r="AQ54">
            <v>41.87</v>
          </cell>
          <cell r="AR54" t="str">
            <v>au-delà de 2024</v>
          </cell>
          <cell r="AS54">
            <v>51</v>
          </cell>
          <cell r="AT54">
            <v>0</v>
          </cell>
          <cell r="AU54">
            <v>41.87</v>
          </cell>
          <cell r="AV54" t="str">
            <v>au-delà de 2024</v>
          </cell>
          <cell r="AW54">
            <v>50</v>
          </cell>
          <cell r="AX54">
            <v>0</v>
          </cell>
          <cell r="AY54">
            <v>35.82</v>
          </cell>
          <cell r="AZ54" t="str">
            <v>au-delà de 2024</v>
          </cell>
          <cell r="BA54">
            <v>48</v>
          </cell>
          <cell r="BB54">
            <v>0</v>
          </cell>
          <cell r="BC54">
            <v>29.43</v>
          </cell>
          <cell r="BD54" t="str">
            <v>au-delà de 2024</v>
          </cell>
        </row>
        <row r="55">
          <cell r="E55" t="e">
            <v>#N/A</v>
          </cell>
          <cell r="F55"/>
          <cell r="G55"/>
          <cell r="H55"/>
          <cell r="I55"/>
          <cell r="J55"/>
          <cell r="K55"/>
          <cell r="L55">
            <v>0</v>
          </cell>
          <cell r="M55"/>
          <cell r="N55"/>
          <cell r="O55" t="e">
            <v>#N/A</v>
          </cell>
          <cell r="P55">
            <v>0</v>
          </cell>
          <cell r="Q55"/>
          <cell r="R55"/>
          <cell r="S55" t="e">
            <v>#N/A</v>
          </cell>
          <cell r="T55" t="e">
            <v>#N/A</v>
          </cell>
          <cell r="U55"/>
          <cell r="V55"/>
          <cell r="W55"/>
          <cell r="X55"/>
          <cell r="Y55"/>
          <cell r="Z55"/>
          <cell r="AA55"/>
          <cell r="AB55" t="e">
            <v>#N/A</v>
          </cell>
          <cell r="AC55"/>
          <cell r="AD55"/>
          <cell r="AE55"/>
          <cell r="AF55"/>
          <cell r="AG55"/>
          <cell r="AH55"/>
          <cell r="AI55"/>
          <cell r="AJ55"/>
          <cell r="AK55"/>
          <cell r="AL55"/>
          <cell r="AM55"/>
          <cell r="AN55"/>
          <cell r="AO55" t="e">
            <v>#N/A</v>
          </cell>
          <cell r="AP55"/>
          <cell r="AQ55"/>
          <cell r="AR55"/>
          <cell r="AS55" t="e">
            <v>#N/A</v>
          </cell>
          <cell r="AT55"/>
          <cell r="AU55"/>
          <cell r="AV55"/>
          <cell r="AW55" t="e">
            <v>#N/A</v>
          </cell>
          <cell r="AX55"/>
          <cell r="AY55"/>
          <cell r="AZ55"/>
          <cell r="BA55" t="e">
            <v>#N/A</v>
          </cell>
          <cell r="BB55"/>
          <cell r="BC55"/>
          <cell r="BD55"/>
        </row>
        <row r="56">
          <cell r="E56" t="e">
            <v>#N/A</v>
          </cell>
          <cell r="F56"/>
          <cell r="G56"/>
          <cell r="H56"/>
          <cell r="I56"/>
          <cell r="J56"/>
          <cell r="K56"/>
          <cell r="L56">
            <v>0</v>
          </cell>
          <cell r="M56"/>
          <cell r="N56"/>
          <cell r="O56" t="e">
            <v>#N/A</v>
          </cell>
          <cell r="P56">
            <v>0</v>
          </cell>
          <cell r="Q56"/>
          <cell r="R56"/>
          <cell r="S56" t="e">
            <v>#N/A</v>
          </cell>
          <cell r="T56" t="e">
            <v>#N/A</v>
          </cell>
          <cell r="U56"/>
          <cell r="V56"/>
          <cell r="W56"/>
          <cell r="X56"/>
          <cell r="Y56"/>
          <cell r="Z56"/>
          <cell r="AA56"/>
          <cell r="AB56" t="e">
            <v>#N/A</v>
          </cell>
          <cell r="AC56"/>
          <cell r="AD56"/>
          <cell r="AE56"/>
          <cell r="AF56"/>
          <cell r="AG56"/>
          <cell r="AH56"/>
          <cell r="AI56"/>
          <cell r="AJ56"/>
          <cell r="AK56"/>
          <cell r="AL56"/>
          <cell r="AM56"/>
          <cell r="AN56"/>
          <cell r="AO56" t="e">
            <v>#N/A</v>
          </cell>
          <cell r="AP56"/>
          <cell r="AQ56"/>
          <cell r="AR56"/>
          <cell r="AS56" t="e">
            <v>#N/A</v>
          </cell>
          <cell r="AT56"/>
          <cell r="AU56"/>
          <cell r="AV56"/>
          <cell r="AW56" t="e">
            <v>#N/A</v>
          </cell>
          <cell r="AX56"/>
          <cell r="AY56"/>
          <cell r="AZ56"/>
          <cell r="BA56" t="e">
            <v>#N/A</v>
          </cell>
          <cell r="BB56"/>
          <cell r="BC56"/>
          <cell r="BD56"/>
        </row>
        <row r="57">
          <cell r="E57" t="e">
            <v>#N/A</v>
          </cell>
          <cell r="F57"/>
          <cell r="G57"/>
          <cell r="H57"/>
          <cell r="I57"/>
          <cell r="J57"/>
          <cell r="K57"/>
          <cell r="L57">
            <v>0</v>
          </cell>
          <cell r="M57"/>
          <cell r="N57"/>
          <cell r="O57" t="e">
            <v>#N/A</v>
          </cell>
          <cell r="P57">
            <v>0</v>
          </cell>
          <cell r="Q57"/>
          <cell r="R57"/>
          <cell r="S57" t="e">
            <v>#N/A</v>
          </cell>
          <cell r="T57" t="e">
            <v>#N/A</v>
          </cell>
          <cell r="U57"/>
          <cell r="V57"/>
          <cell r="W57"/>
          <cell r="X57"/>
          <cell r="Y57"/>
          <cell r="Z57"/>
          <cell r="AA57"/>
          <cell r="AB57" t="e">
            <v>#N/A</v>
          </cell>
          <cell r="AC57"/>
          <cell r="AD57"/>
          <cell r="AE57"/>
          <cell r="AF57"/>
          <cell r="AG57"/>
          <cell r="AH57"/>
          <cell r="AI57"/>
          <cell r="AJ57"/>
          <cell r="AK57"/>
          <cell r="AL57"/>
          <cell r="AM57"/>
          <cell r="AN57"/>
          <cell r="AO57" t="e">
            <v>#N/A</v>
          </cell>
          <cell r="AP57"/>
          <cell r="AQ57"/>
          <cell r="AR57"/>
          <cell r="AS57" t="e">
            <v>#N/A</v>
          </cell>
          <cell r="AT57"/>
          <cell r="AU57"/>
          <cell r="AV57"/>
          <cell r="AW57" t="e">
            <v>#N/A</v>
          </cell>
          <cell r="AX57"/>
          <cell r="AY57"/>
          <cell r="AZ57"/>
          <cell r="BA57" t="e">
            <v>#N/A</v>
          </cell>
          <cell r="BB57"/>
          <cell r="BC57"/>
          <cell r="BD57"/>
        </row>
        <row r="58">
          <cell r="E58" t="e">
            <v>#N/A</v>
          </cell>
          <cell r="F58"/>
          <cell r="G58"/>
          <cell r="H58"/>
          <cell r="I58"/>
          <cell r="J58"/>
          <cell r="K58"/>
          <cell r="L58">
            <v>0</v>
          </cell>
          <cell r="M58"/>
          <cell r="N58"/>
          <cell r="O58" t="e">
            <v>#N/A</v>
          </cell>
          <cell r="P58">
            <v>0</v>
          </cell>
          <cell r="Q58"/>
          <cell r="R58"/>
          <cell r="S58" t="e">
            <v>#N/A</v>
          </cell>
          <cell r="T58" t="e">
            <v>#N/A</v>
          </cell>
          <cell r="U58"/>
          <cell r="V58"/>
          <cell r="W58"/>
          <cell r="X58"/>
          <cell r="Y58"/>
          <cell r="Z58"/>
          <cell r="AA58"/>
          <cell r="AB58" t="e">
            <v>#N/A</v>
          </cell>
          <cell r="AC58"/>
          <cell r="AD58"/>
          <cell r="AE58"/>
          <cell r="AF58"/>
          <cell r="AG58"/>
          <cell r="AH58"/>
          <cell r="AI58"/>
          <cell r="AJ58"/>
          <cell r="AK58"/>
          <cell r="AL58"/>
          <cell r="AM58"/>
          <cell r="AN58"/>
          <cell r="AO58" t="e">
            <v>#N/A</v>
          </cell>
          <cell r="AP58"/>
          <cell r="AQ58"/>
          <cell r="AR58"/>
          <cell r="AS58" t="e">
            <v>#N/A</v>
          </cell>
          <cell r="AT58"/>
          <cell r="AU58"/>
          <cell r="AV58"/>
          <cell r="AW58" t="e">
            <v>#N/A</v>
          </cell>
          <cell r="AX58"/>
          <cell r="AY58"/>
          <cell r="AZ58"/>
          <cell r="BA58" t="e">
            <v>#N/A</v>
          </cell>
          <cell r="BB58"/>
          <cell r="BC58"/>
          <cell r="BD58"/>
        </row>
        <row r="59">
          <cell r="E59" t="e">
            <v>#N/A</v>
          </cell>
          <cell r="F59"/>
          <cell r="G59"/>
          <cell r="H59"/>
          <cell r="I59"/>
          <cell r="J59"/>
          <cell r="K59"/>
          <cell r="L59">
            <v>0</v>
          </cell>
          <cell r="M59"/>
          <cell r="N59"/>
          <cell r="O59" t="e">
            <v>#N/A</v>
          </cell>
          <cell r="P59">
            <v>0</v>
          </cell>
          <cell r="Q59"/>
          <cell r="R59"/>
          <cell r="S59" t="e">
            <v>#N/A</v>
          </cell>
          <cell r="T59" t="e">
            <v>#N/A</v>
          </cell>
          <cell r="U59"/>
          <cell r="V59"/>
          <cell r="W59"/>
          <cell r="X59"/>
          <cell r="Y59"/>
          <cell r="Z59"/>
          <cell r="AA59"/>
          <cell r="AB59" t="e">
            <v>#N/A</v>
          </cell>
          <cell r="AC59"/>
          <cell r="AD59"/>
          <cell r="AE59"/>
          <cell r="AF59"/>
          <cell r="AG59"/>
          <cell r="AH59"/>
          <cell r="AI59"/>
          <cell r="AJ59"/>
          <cell r="AK59"/>
          <cell r="AL59"/>
          <cell r="AM59"/>
          <cell r="AN59"/>
          <cell r="AO59" t="e">
            <v>#N/A</v>
          </cell>
          <cell r="AP59"/>
          <cell r="AQ59"/>
          <cell r="AR59"/>
          <cell r="AS59" t="e">
            <v>#N/A</v>
          </cell>
          <cell r="AT59"/>
          <cell r="AU59"/>
          <cell r="AV59"/>
          <cell r="AW59" t="e">
            <v>#N/A</v>
          </cell>
          <cell r="AX59"/>
          <cell r="AY59"/>
          <cell r="AZ59"/>
          <cell r="BA59" t="e">
            <v>#N/A</v>
          </cell>
          <cell r="BB59"/>
          <cell r="BC59"/>
          <cell r="BD59"/>
        </row>
        <row r="60">
          <cell r="E60" t="e">
            <v>#N/A</v>
          </cell>
          <cell r="F60"/>
          <cell r="G60"/>
          <cell r="H60"/>
          <cell r="I60"/>
          <cell r="J60"/>
          <cell r="K60"/>
          <cell r="L60">
            <v>0</v>
          </cell>
          <cell r="M60"/>
          <cell r="N60"/>
          <cell r="O60" t="e">
            <v>#N/A</v>
          </cell>
          <cell r="P60">
            <v>0</v>
          </cell>
          <cell r="Q60"/>
          <cell r="R60"/>
          <cell r="S60" t="e">
            <v>#N/A</v>
          </cell>
          <cell r="T60" t="e">
            <v>#N/A</v>
          </cell>
          <cell r="U60"/>
          <cell r="V60"/>
          <cell r="W60"/>
          <cell r="X60"/>
          <cell r="Y60"/>
          <cell r="Z60"/>
          <cell r="AA60"/>
          <cell r="AB60" t="e">
            <v>#N/A</v>
          </cell>
          <cell r="AC60"/>
          <cell r="AD60"/>
          <cell r="AE60"/>
          <cell r="AF60"/>
          <cell r="AG60"/>
          <cell r="AH60"/>
          <cell r="AI60"/>
          <cell r="AJ60"/>
          <cell r="AK60"/>
          <cell r="AL60"/>
          <cell r="AM60"/>
          <cell r="AN60"/>
          <cell r="AO60" t="e">
            <v>#N/A</v>
          </cell>
          <cell r="AP60"/>
          <cell r="AQ60"/>
          <cell r="AR60"/>
          <cell r="AS60" t="e">
            <v>#N/A</v>
          </cell>
          <cell r="AT60"/>
          <cell r="AU60"/>
          <cell r="AV60"/>
          <cell r="AW60" t="e">
            <v>#N/A</v>
          </cell>
          <cell r="AX60"/>
          <cell r="AY60"/>
          <cell r="AZ60"/>
          <cell r="BA60" t="e">
            <v>#N/A</v>
          </cell>
          <cell r="BB60"/>
          <cell r="BC60"/>
          <cell r="BD60"/>
        </row>
        <row r="61">
          <cell r="E61" t="e">
            <v>#N/A</v>
          </cell>
          <cell r="F61"/>
          <cell r="G61"/>
          <cell r="H61"/>
          <cell r="I61"/>
          <cell r="J61"/>
          <cell r="K61"/>
          <cell r="L61">
            <v>0</v>
          </cell>
          <cell r="M61"/>
          <cell r="N61"/>
          <cell r="O61" t="e">
            <v>#N/A</v>
          </cell>
          <cell r="P61">
            <v>0</v>
          </cell>
          <cell r="Q61"/>
          <cell r="R61"/>
          <cell r="S61" t="e">
            <v>#N/A</v>
          </cell>
          <cell r="T61" t="e">
            <v>#N/A</v>
          </cell>
          <cell r="U61"/>
          <cell r="V61"/>
          <cell r="W61"/>
          <cell r="X61"/>
          <cell r="Y61"/>
          <cell r="Z61"/>
          <cell r="AA61"/>
          <cell r="AB61" t="e">
            <v>#N/A</v>
          </cell>
          <cell r="AC61"/>
          <cell r="AD61"/>
          <cell r="AE61"/>
          <cell r="AF61"/>
          <cell r="AG61"/>
          <cell r="AH61"/>
          <cell r="AI61"/>
          <cell r="AJ61"/>
          <cell r="AK61"/>
          <cell r="AL61"/>
          <cell r="AM61"/>
          <cell r="AN61"/>
          <cell r="AO61" t="e">
            <v>#N/A</v>
          </cell>
          <cell r="AP61"/>
          <cell r="AQ61"/>
          <cell r="AR61"/>
          <cell r="AS61" t="e">
            <v>#N/A</v>
          </cell>
          <cell r="AT61"/>
          <cell r="AU61"/>
          <cell r="AV61"/>
          <cell r="AW61" t="e">
            <v>#N/A</v>
          </cell>
          <cell r="AX61"/>
          <cell r="AY61"/>
          <cell r="AZ61"/>
          <cell r="BA61" t="e">
            <v>#N/A</v>
          </cell>
          <cell r="BB61"/>
          <cell r="BC61"/>
          <cell r="BD61"/>
        </row>
        <row r="62">
          <cell r="E62" t="e">
            <v>#N/A</v>
          </cell>
          <cell r="F62"/>
          <cell r="G62"/>
          <cell r="H62"/>
          <cell r="I62"/>
          <cell r="J62"/>
          <cell r="K62"/>
          <cell r="L62">
            <v>0</v>
          </cell>
          <cell r="M62"/>
          <cell r="N62"/>
          <cell r="O62" t="e">
            <v>#N/A</v>
          </cell>
          <cell r="P62">
            <v>0</v>
          </cell>
          <cell r="Q62"/>
          <cell r="R62"/>
          <cell r="S62" t="e">
            <v>#N/A</v>
          </cell>
          <cell r="T62" t="e">
            <v>#N/A</v>
          </cell>
          <cell r="U62"/>
          <cell r="V62"/>
          <cell r="W62"/>
          <cell r="X62"/>
          <cell r="Y62"/>
          <cell r="Z62"/>
          <cell r="AA62"/>
          <cell r="AB62" t="e">
            <v>#N/A</v>
          </cell>
          <cell r="AC62"/>
          <cell r="AD62"/>
          <cell r="AE62"/>
          <cell r="AF62"/>
          <cell r="AG62"/>
          <cell r="AH62"/>
          <cell r="AI62"/>
          <cell r="AJ62"/>
          <cell r="AK62"/>
          <cell r="AL62"/>
          <cell r="AM62"/>
          <cell r="AN62"/>
          <cell r="AO62" t="e">
            <v>#N/A</v>
          </cell>
          <cell r="AP62"/>
          <cell r="AQ62"/>
          <cell r="AR62"/>
          <cell r="AS62" t="e">
            <v>#N/A</v>
          </cell>
          <cell r="AT62"/>
          <cell r="AU62"/>
          <cell r="AV62"/>
          <cell r="AW62" t="e">
            <v>#N/A</v>
          </cell>
          <cell r="AX62"/>
          <cell r="AY62"/>
          <cell r="AZ62"/>
          <cell r="BA62" t="e">
            <v>#N/A</v>
          </cell>
          <cell r="BB62"/>
          <cell r="BC62"/>
          <cell r="BD62"/>
        </row>
        <row r="63">
          <cell r="E63" t="e">
            <v>#N/A</v>
          </cell>
          <cell r="F63"/>
          <cell r="G63"/>
          <cell r="H63"/>
          <cell r="I63"/>
          <cell r="J63"/>
          <cell r="K63"/>
          <cell r="L63">
            <v>0</v>
          </cell>
          <cell r="M63"/>
          <cell r="N63"/>
          <cell r="O63" t="e">
            <v>#N/A</v>
          </cell>
          <cell r="P63">
            <v>0</v>
          </cell>
          <cell r="Q63"/>
          <cell r="R63"/>
          <cell r="S63" t="e">
            <v>#N/A</v>
          </cell>
          <cell r="T63" t="e">
            <v>#N/A</v>
          </cell>
          <cell r="U63"/>
          <cell r="V63"/>
          <cell r="W63"/>
          <cell r="X63"/>
          <cell r="Y63"/>
          <cell r="Z63"/>
          <cell r="AA63"/>
          <cell r="AB63" t="e">
            <v>#N/A</v>
          </cell>
          <cell r="AC63"/>
          <cell r="AD63"/>
          <cell r="AE63"/>
          <cell r="AF63"/>
          <cell r="AG63"/>
          <cell r="AH63"/>
          <cell r="AI63"/>
          <cell r="AJ63"/>
          <cell r="AK63"/>
          <cell r="AL63"/>
          <cell r="AM63"/>
          <cell r="AN63"/>
          <cell r="AO63" t="e">
            <v>#N/A</v>
          </cell>
          <cell r="AP63"/>
          <cell r="AQ63"/>
          <cell r="AR63"/>
          <cell r="AS63" t="e">
            <v>#N/A</v>
          </cell>
          <cell r="AT63"/>
          <cell r="AU63"/>
          <cell r="AV63"/>
          <cell r="AW63" t="e">
            <v>#N/A</v>
          </cell>
          <cell r="AX63"/>
          <cell r="AY63"/>
          <cell r="AZ63"/>
          <cell r="BA63" t="e">
            <v>#N/A</v>
          </cell>
          <cell r="BB63"/>
          <cell r="BC63"/>
          <cell r="BD63"/>
        </row>
        <row r="64">
          <cell r="E64" t="e">
            <v>#N/A</v>
          </cell>
          <cell r="F64"/>
          <cell r="G64"/>
          <cell r="H64"/>
          <cell r="I64"/>
          <cell r="J64"/>
          <cell r="K64"/>
          <cell r="L64">
            <v>0</v>
          </cell>
          <cell r="M64"/>
          <cell r="N64"/>
          <cell r="O64" t="e">
            <v>#N/A</v>
          </cell>
          <cell r="P64">
            <v>0</v>
          </cell>
          <cell r="Q64"/>
          <cell r="R64"/>
          <cell r="S64" t="e">
            <v>#N/A</v>
          </cell>
          <cell r="T64" t="e">
            <v>#N/A</v>
          </cell>
          <cell r="U64"/>
          <cell r="V64"/>
          <cell r="W64"/>
          <cell r="X64"/>
          <cell r="Y64"/>
          <cell r="Z64"/>
          <cell r="AA64"/>
          <cell r="AB64" t="e">
            <v>#N/A</v>
          </cell>
          <cell r="AC64"/>
          <cell r="AD64"/>
          <cell r="AE64"/>
          <cell r="AF64"/>
          <cell r="AG64"/>
          <cell r="AH64"/>
          <cell r="AI64"/>
          <cell r="AJ64"/>
          <cell r="AK64"/>
          <cell r="AL64"/>
          <cell r="AM64"/>
          <cell r="AN64"/>
          <cell r="AO64" t="e">
            <v>#N/A</v>
          </cell>
          <cell r="AP64"/>
          <cell r="AQ64"/>
          <cell r="AR64"/>
          <cell r="AS64" t="e">
            <v>#N/A</v>
          </cell>
          <cell r="AT64"/>
          <cell r="AU64"/>
          <cell r="AV64"/>
          <cell r="AW64" t="e">
            <v>#N/A</v>
          </cell>
          <cell r="AX64"/>
          <cell r="AY64"/>
          <cell r="AZ64"/>
          <cell r="BA64" t="e">
            <v>#N/A</v>
          </cell>
          <cell r="BB64"/>
          <cell r="BC64"/>
          <cell r="BD64"/>
        </row>
        <row r="65">
          <cell r="E65" t="e">
            <v>#N/A</v>
          </cell>
          <cell r="F65"/>
          <cell r="G65"/>
          <cell r="H65"/>
          <cell r="I65"/>
          <cell r="J65"/>
          <cell r="K65"/>
          <cell r="L65">
            <v>0</v>
          </cell>
          <cell r="M65"/>
          <cell r="N65"/>
          <cell r="O65" t="e">
            <v>#N/A</v>
          </cell>
          <cell r="P65">
            <v>0</v>
          </cell>
          <cell r="Q65"/>
          <cell r="R65"/>
          <cell r="S65" t="e">
            <v>#N/A</v>
          </cell>
          <cell r="T65" t="e">
            <v>#N/A</v>
          </cell>
          <cell r="U65"/>
          <cell r="V65"/>
          <cell r="W65"/>
          <cell r="X65"/>
          <cell r="Y65"/>
          <cell r="Z65"/>
          <cell r="AA65"/>
          <cell r="AB65" t="e">
            <v>#N/A</v>
          </cell>
          <cell r="AC65"/>
          <cell r="AD65"/>
          <cell r="AE65"/>
          <cell r="AF65"/>
          <cell r="AG65"/>
          <cell r="AH65"/>
          <cell r="AI65"/>
          <cell r="AJ65"/>
          <cell r="AK65"/>
          <cell r="AL65"/>
          <cell r="AM65"/>
          <cell r="AN65"/>
          <cell r="AO65" t="e">
            <v>#N/A</v>
          </cell>
          <cell r="AP65"/>
          <cell r="AQ65"/>
          <cell r="AR65"/>
          <cell r="AS65" t="e">
            <v>#N/A</v>
          </cell>
          <cell r="AT65"/>
          <cell r="AU65"/>
          <cell r="AV65"/>
          <cell r="AW65" t="e">
            <v>#N/A</v>
          </cell>
          <cell r="AX65"/>
          <cell r="AY65"/>
          <cell r="AZ65"/>
          <cell r="BA65" t="e">
            <v>#N/A</v>
          </cell>
          <cell r="BB65"/>
          <cell r="BC65"/>
          <cell r="BD65"/>
        </row>
        <row r="66">
          <cell r="E66" t="e">
            <v>#N/A</v>
          </cell>
          <cell r="F66"/>
          <cell r="G66"/>
          <cell r="H66"/>
          <cell r="I66"/>
          <cell r="J66"/>
          <cell r="K66"/>
          <cell r="L66">
            <v>0</v>
          </cell>
          <cell r="M66"/>
          <cell r="N66"/>
          <cell r="O66" t="e">
            <v>#N/A</v>
          </cell>
          <cell r="P66">
            <v>0</v>
          </cell>
          <cell r="Q66"/>
          <cell r="R66"/>
          <cell r="S66" t="e">
            <v>#N/A</v>
          </cell>
          <cell r="T66" t="e">
            <v>#N/A</v>
          </cell>
          <cell r="U66"/>
          <cell r="V66"/>
          <cell r="W66"/>
          <cell r="X66"/>
          <cell r="Y66"/>
          <cell r="Z66"/>
          <cell r="AA66"/>
          <cell r="AB66" t="e">
            <v>#N/A</v>
          </cell>
          <cell r="AC66"/>
          <cell r="AD66"/>
          <cell r="AE66"/>
          <cell r="AF66"/>
          <cell r="AG66"/>
          <cell r="AH66"/>
          <cell r="AI66"/>
          <cell r="AJ66"/>
          <cell r="AK66"/>
          <cell r="AL66"/>
          <cell r="AM66"/>
          <cell r="AN66"/>
          <cell r="AO66" t="e">
            <v>#N/A</v>
          </cell>
          <cell r="AP66"/>
          <cell r="AQ66"/>
          <cell r="AR66"/>
          <cell r="AS66" t="e">
            <v>#N/A</v>
          </cell>
          <cell r="AT66"/>
          <cell r="AU66"/>
          <cell r="AV66"/>
          <cell r="AW66" t="e">
            <v>#N/A</v>
          </cell>
          <cell r="AX66"/>
          <cell r="AY66"/>
          <cell r="AZ66"/>
          <cell r="BA66" t="e">
            <v>#N/A</v>
          </cell>
          <cell r="BB66"/>
          <cell r="BC66"/>
          <cell r="BD66"/>
        </row>
        <row r="67">
          <cell r="E67" t="e">
            <v>#N/A</v>
          </cell>
          <cell r="F67"/>
          <cell r="G67"/>
          <cell r="H67"/>
          <cell r="I67"/>
          <cell r="J67"/>
          <cell r="K67"/>
          <cell r="L67">
            <v>0</v>
          </cell>
          <cell r="M67"/>
          <cell r="N67"/>
          <cell r="O67" t="e">
            <v>#N/A</v>
          </cell>
          <cell r="P67">
            <v>0</v>
          </cell>
          <cell r="Q67"/>
          <cell r="R67"/>
          <cell r="S67" t="e">
            <v>#N/A</v>
          </cell>
          <cell r="T67" t="e">
            <v>#N/A</v>
          </cell>
          <cell r="U67"/>
          <cell r="V67"/>
          <cell r="W67"/>
          <cell r="X67"/>
          <cell r="Y67"/>
          <cell r="Z67"/>
          <cell r="AA67"/>
          <cell r="AB67" t="e">
            <v>#N/A</v>
          </cell>
          <cell r="AC67"/>
          <cell r="AD67"/>
          <cell r="AE67"/>
          <cell r="AF67"/>
          <cell r="AG67"/>
          <cell r="AH67"/>
          <cell r="AI67"/>
          <cell r="AJ67"/>
          <cell r="AK67"/>
          <cell r="AL67"/>
          <cell r="AM67"/>
          <cell r="AN67"/>
          <cell r="AO67" t="e">
            <v>#N/A</v>
          </cell>
          <cell r="AP67"/>
          <cell r="AQ67"/>
          <cell r="AR67"/>
          <cell r="AS67" t="e">
            <v>#N/A</v>
          </cell>
          <cell r="AT67"/>
          <cell r="AU67"/>
          <cell r="AV67"/>
          <cell r="AW67" t="e">
            <v>#N/A</v>
          </cell>
          <cell r="AX67"/>
          <cell r="AY67"/>
          <cell r="AZ67"/>
          <cell r="BA67" t="e">
            <v>#N/A</v>
          </cell>
          <cell r="BB67"/>
          <cell r="BC67"/>
          <cell r="BD67"/>
        </row>
        <row r="68">
          <cell r="E68" t="e">
            <v>#N/A</v>
          </cell>
          <cell r="F68"/>
          <cell r="G68"/>
          <cell r="H68"/>
          <cell r="I68"/>
          <cell r="J68"/>
          <cell r="K68"/>
          <cell r="L68">
            <v>0</v>
          </cell>
          <cell r="M68"/>
          <cell r="N68"/>
          <cell r="O68" t="e">
            <v>#N/A</v>
          </cell>
          <cell r="P68">
            <v>0</v>
          </cell>
          <cell r="Q68"/>
          <cell r="R68"/>
          <cell r="S68" t="e">
            <v>#N/A</v>
          </cell>
          <cell r="T68" t="e">
            <v>#N/A</v>
          </cell>
          <cell r="U68"/>
          <cell r="V68"/>
          <cell r="W68"/>
          <cell r="X68"/>
          <cell r="Y68"/>
          <cell r="Z68"/>
          <cell r="AA68"/>
          <cell r="AB68" t="e">
            <v>#N/A</v>
          </cell>
          <cell r="AC68"/>
          <cell r="AD68"/>
          <cell r="AE68"/>
          <cell r="AF68"/>
          <cell r="AG68"/>
          <cell r="AH68"/>
          <cell r="AI68"/>
          <cell r="AJ68"/>
          <cell r="AK68"/>
          <cell r="AL68"/>
          <cell r="AM68"/>
          <cell r="AN68"/>
          <cell r="AO68" t="e">
            <v>#N/A</v>
          </cell>
          <cell r="AP68"/>
          <cell r="AQ68"/>
          <cell r="AR68"/>
          <cell r="AS68" t="e">
            <v>#N/A</v>
          </cell>
          <cell r="AT68"/>
          <cell r="AU68"/>
          <cell r="AV68"/>
          <cell r="AW68" t="e">
            <v>#N/A</v>
          </cell>
          <cell r="AX68"/>
          <cell r="AY68"/>
          <cell r="AZ68"/>
          <cell r="BA68" t="e">
            <v>#N/A</v>
          </cell>
          <cell r="BB68"/>
          <cell r="BC68"/>
          <cell r="BD68"/>
        </row>
        <row r="69">
          <cell r="E69" t="e">
            <v>#N/A</v>
          </cell>
          <cell r="F69"/>
          <cell r="G69"/>
          <cell r="H69"/>
          <cell r="I69"/>
          <cell r="J69"/>
          <cell r="K69"/>
          <cell r="L69">
            <v>0</v>
          </cell>
          <cell r="M69"/>
          <cell r="N69"/>
          <cell r="O69" t="e">
            <v>#N/A</v>
          </cell>
          <cell r="P69">
            <v>0</v>
          </cell>
          <cell r="Q69"/>
          <cell r="R69"/>
          <cell r="S69" t="e">
            <v>#N/A</v>
          </cell>
          <cell r="T69" t="e">
            <v>#N/A</v>
          </cell>
          <cell r="U69"/>
          <cell r="V69"/>
          <cell r="W69"/>
          <cell r="X69"/>
          <cell r="Y69"/>
          <cell r="Z69"/>
          <cell r="AA69"/>
          <cell r="AB69" t="e">
            <v>#N/A</v>
          </cell>
          <cell r="AC69"/>
          <cell r="AD69"/>
          <cell r="AE69"/>
          <cell r="AF69"/>
          <cell r="AG69"/>
          <cell r="AH69"/>
          <cell r="AI69"/>
          <cell r="AJ69"/>
          <cell r="AK69"/>
          <cell r="AL69"/>
          <cell r="AM69"/>
          <cell r="AN69"/>
          <cell r="AO69" t="e">
            <v>#N/A</v>
          </cell>
          <cell r="AP69"/>
          <cell r="AQ69"/>
          <cell r="AR69"/>
          <cell r="AS69" t="e">
            <v>#N/A</v>
          </cell>
          <cell r="AT69"/>
          <cell r="AU69"/>
          <cell r="AV69"/>
          <cell r="AW69" t="e">
            <v>#N/A</v>
          </cell>
          <cell r="AX69"/>
          <cell r="AY69"/>
          <cell r="AZ69"/>
          <cell r="BA69" t="e">
            <v>#N/A</v>
          </cell>
          <cell r="BB69"/>
          <cell r="BC69"/>
          <cell r="BD69"/>
        </row>
        <row r="70">
          <cell r="E70" t="e">
            <v>#N/A</v>
          </cell>
          <cell r="F70"/>
          <cell r="G70"/>
          <cell r="H70"/>
          <cell r="I70"/>
          <cell r="J70"/>
          <cell r="K70"/>
          <cell r="L70">
            <v>0</v>
          </cell>
          <cell r="M70"/>
          <cell r="N70"/>
          <cell r="O70" t="e">
            <v>#N/A</v>
          </cell>
          <cell r="P70">
            <v>0</v>
          </cell>
          <cell r="Q70"/>
          <cell r="R70"/>
          <cell r="S70" t="e">
            <v>#N/A</v>
          </cell>
          <cell r="T70" t="e">
            <v>#N/A</v>
          </cell>
          <cell r="U70"/>
          <cell r="V70"/>
          <cell r="W70"/>
          <cell r="X70"/>
          <cell r="Y70"/>
          <cell r="Z70"/>
          <cell r="AA70"/>
          <cell r="AB70" t="e">
            <v>#N/A</v>
          </cell>
          <cell r="AC70"/>
          <cell r="AD70"/>
          <cell r="AE70"/>
          <cell r="AF70"/>
          <cell r="AG70"/>
          <cell r="AH70"/>
          <cell r="AI70"/>
          <cell r="AJ70"/>
          <cell r="AK70"/>
          <cell r="AL70"/>
          <cell r="AM70"/>
          <cell r="AN70"/>
          <cell r="AO70" t="e">
            <v>#N/A</v>
          </cell>
          <cell r="AP70"/>
          <cell r="AQ70"/>
          <cell r="AR70"/>
          <cell r="AS70" t="e">
            <v>#N/A</v>
          </cell>
          <cell r="AT70"/>
          <cell r="AU70"/>
          <cell r="AV70"/>
          <cell r="AW70" t="e">
            <v>#N/A</v>
          </cell>
          <cell r="AX70"/>
          <cell r="AY70"/>
          <cell r="AZ70"/>
          <cell r="BA70" t="e">
            <v>#N/A</v>
          </cell>
          <cell r="BB70"/>
          <cell r="BC70"/>
          <cell r="BD70"/>
        </row>
        <row r="71">
          <cell r="E71" t="e">
            <v>#N/A</v>
          </cell>
          <cell r="F71"/>
          <cell r="G71"/>
          <cell r="H71"/>
          <cell r="I71"/>
          <cell r="J71"/>
          <cell r="K71"/>
          <cell r="L71">
            <v>0</v>
          </cell>
          <cell r="M71"/>
          <cell r="N71"/>
          <cell r="O71" t="e">
            <v>#N/A</v>
          </cell>
          <cell r="P71">
            <v>0</v>
          </cell>
          <cell r="Q71"/>
          <cell r="R71"/>
          <cell r="S71" t="e">
            <v>#N/A</v>
          </cell>
          <cell r="T71" t="e">
            <v>#N/A</v>
          </cell>
          <cell r="U71"/>
          <cell r="V71"/>
          <cell r="W71"/>
          <cell r="X71"/>
          <cell r="Y71"/>
          <cell r="Z71"/>
          <cell r="AA71"/>
          <cell r="AB71" t="e">
            <v>#N/A</v>
          </cell>
          <cell r="AC71"/>
          <cell r="AD71"/>
          <cell r="AE71"/>
          <cell r="AF71"/>
          <cell r="AG71"/>
          <cell r="AH71"/>
          <cell r="AI71"/>
          <cell r="AJ71"/>
          <cell r="AK71"/>
          <cell r="AL71"/>
          <cell r="AM71"/>
          <cell r="AN71"/>
          <cell r="AO71" t="e">
            <v>#N/A</v>
          </cell>
          <cell r="AP71"/>
          <cell r="AQ71"/>
          <cell r="AR71"/>
          <cell r="AS71" t="e">
            <v>#N/A</v>
          </cell>
          <cell r="AT71"/>
          <cell r="AU71"/>
          <cell r="AV71"/>
          <cell r="AW71" t="e">
            <v>#N/A</v>
          </cell>
          <cell r="AX71"/>
          <cell r="AY71"/>
          <cell r="AZ71"/>
          <cell r="BA71" t="e">
            <v>#N/A</v>
          </cell>
          <cell r="BB71"/>
          <cell r="BC71"/>
          <cell r="BD71"/>
        </row>
        <row r="72">
          <cell r="E72" t="e">
            <v>#N/A</v>
          </cell>
          <cell r="F72"/>
          <cell r="G72"/>
          <cell r="H72"/>
          <cell r="I72"/>
          <cell r="J72"/>
          <cell r="K72"/>
          <cell r="L72">
            <v>0</v>
          </cell>
          <cell r="M72"/>
          <cell r="N72"/>
          <cell r="O72" t="e">
            <v>#N/A</v>
          </cell>
          <cell r="P72">
            <v>0</v>
          </cell>
          <cell r="Q72"/>
          <cell r="R72"/>
          <cell r="S72" t="e">
            <v>#N/A</v>
          </cell>
          <cell r="T72" t="e">
            <v>#N/A</v>
          </cell>
          <cell r="U72"/>
          <cell r="V72"/>
          <cell r="W72"/>
          <cell r="X72"/>
          <cell r="Y72"/>
          <cell r="Z72"/>
          <cell r="AA72"/>
          <cell r="AB72" t="e">
            <v>#N/A</v>
          </cell>
          <cell r="AC72"/>
          <cell r="AD72"/>
          <cell r="AE72"/>
          <cell r="AF72"/>
          <cell r="AG72"/>
          <cell r="AH72"/>
          <cell r="AI72"/>
          <cell r="AJ72"/>
          <cell r="AK72"/>
          <cell r="AL72"/>
          <cell r="AM72"/>
          <cell r="AN72"/>
          <cell r="AO72" t="e">
            <v>#N/A</v>
          </cell>
          <cell r="AP72"/>
          <cell r="AQ72"/>
          <cell r="AR72"/>
          <cell r="AS72" t="e">
            <v>#N/A</v>
          </cell>
          <cell r="AT72"/>
          <cell r="AU72"/>
          <cell r="AV72"/>
          <cell r="AW72" t="e">
            <v>#N/A</v>
          </cell>
          <cell r="AX72"/>
          <cell r="AY72"/>
          <cell r="AZ72"/>
          <cell r="BA72" t="e">
            <v>#N/A</v>
          </cell>
          <cell r="BB72"/>
          <cell r="BC72"/>
          <cell r="BD72"/>
        </row>
        <row r="73">
          <cell r="E73" t="e">
            <v>#N/A</v>
          </cell>
          <cell r="F73"/>
          <cell r="G73"/>
          <cell r="H73"/>
          <cell r="I73"/>
          <cell r="J73"/>
          <cell r="K73"/>
          <cell r="L73">
            <v>0</v>
          </cell>
          <cell r="M73"/>
          <cell r="N73"/>
          <cell r="O73" t="e">
            <v>#N/A</v>
          </cell>
          <cell r="P73">
            <v>0</v>
          </cell>
          <cell r="Q73"/>
          <cell r="R73"/>
          <cell r="S73" t="e">
            <v>#N/A</v>
          </cell>
          <cell r="T73" t="e">
            <v>#N/A</v>
          </cell>
          <cell r="U73"/>
          <cell r="V73"/>
          <cell r="W73"/>
          <cell r="X73"/>
          <cell r="Y73"/>
          <cell r="Z73"/>
          <cell r="AA73"/>
          <cell r="AB73" t="e">
            <v>#N/A</v>
          </cell>
          <cell r="AC73"/>
          <cell r="AD73"/>
          <cell r="AE73"/>
          <cell r="AF73"/>
          <cell r="AG73"/>
          <cell r="AH73"/>
          <cell r="AI73"/>
          <cell r="AJ73"/>
          <cell r="AK73"/>
          <cell r="AL73"/>
          <cell r="AM73"/>
          <cell r="AN73"/>
          <cell r="AO73" t="e">
            <v>#N/A</v>
          </cell>
          <cell r="AP73"/>
          <cell r="AQ73"/>
          <cell r="AR73"/>
          <cell r="AS73" t="e">
            <v>#N/A</v>
          </cell>
          <cell r="AT73"/>
          <cell r="AU73"/>
          <cell r="AV73"/>
          <cell r="AW73" t="e">
            <v>#N/A</v>
          </cell>
          <cell r="AX73"/>
          <cell r="AY73"/>
          <cell r="AZ73"/>
          <cell r="BA73" t="e">
            <v>#N/A</v>
          </cell>
          <cell r="BB73"/>
          <cell r="BC73"/>
          <cell r="BD73"/>
        </row>
        <row r="74">
          <cell r="E74" t="e">
            <v>#N/A</v>
          </cell>
          <cell r="F74"/>
          <cell r="G74"/>
          <cell r="H74"/>
          <cell r="I74"/>
          <cell r="J74"/>
          <cell r="K74"/>
          <cell r="L74">
            <v>0</v>
          </cell>
          <cell r="M74"/>
          <cell r="N74"/>
          <cell r="O74" t="e">
            <v>#N/A</v>
          </cell>
          <cell r="P74">
            <v>0</v>
          </cell>
          <cell r="Q74"/>
          <cell r="R74"/>
          <cell r="S74" t="e">
            <v>#N/A</v>
          </cell>
          <cell r="T74" t="e">
            <v>#N/A</v>
          </cell>
          <cell r="U74"/>
          <cell r="V74"/>
          <cell r="W74"/>
          <cell r="X74"/>
          <cell r="Y74"/>
          <cell r="Z74"/>
          <cell r="AA74"/>
          <cell r="AB74" t="e">
            <v>#N/A</v>
          </cell>
          <cell r="AC74"/>
          <cell r="AD74"/>
          <cell r="AE74"/>
          <cell r="AF74"/>
          <cell r="AG74"/>
          <cell r="AH74"/>
          <cell r="AI74"/>
          <cell r="AJ74"/>
          <cell r="AK74"/>
          <cell r="AL74"/>
          <cell r="AM74"/>
          <cell r="AN74"/>
          <cell r="AO74" t="e">
            <v>#N/A</v>
          </cell>
          <cell r="AP74"/>
          <cell r="AQ74"/>
          <cell r="AR74"/>
          <cell r="AS74" t="e">
            <v>#N/A</v>
          </cell>
          <cell r="AT74"/>
          <cell r="AU74"/>
          <cell r="AV74"/>
          <cell r="AW74" t="e">
            <v>#N/A</v>
          </cell>
          <cell r="AX74"/>
          <cell r="AY74"/>
          <cell r="AZ74"/>
          <cell r="BA74" t="e">
            <v>#N/A</v>
          </cell>
          <cell r="BB74"/>
          <cell r="BC74"/>
          <cell r="BD74"/>
        </row>
        <row r="75">
          <cell r="E75" t="e">
            <v>#N/A</v>
          </cell>
          <cell r="F75"/>
          <cell r="G75"/>
          <cell r="H75"/>
          <cell r="I75"/>
          <cell r="J75"/>
          <cell r="K75"/>
          <cell r="L75">
            <v>0</v>
          </cell>
          <cell r="M75"/>
          <cell r="N75"/>
          <cell r="O75" t="e">
            <v>#N/A</v>
          </cell>
          <cell r="P75">
            <v>0</v>
          </cell>
          <cell r="Q75"/>
          <cell r="R75"/>
          <cell r="S75" t="e">
            <v>#N/A</v>
          </cell>
          <cell r="T75" t="e">
            <v>#N/A</v>
          </cell>
          <cell r="U75"/>
          <cell r="V75"/>
          <cell r="W75"/>
          <cell r="X75"/>
          <cell r="Y75"/>
          <cell r="Z75"/>
          <cell r="AA75"/>
          <cell r="AB75" t="e">
            <v>#N/A</v>
          </cell>
          <cell r="AC75"/>
          <cell r="AD75"/>
          <cell r="AE75"/>
          <cell r="AF75"/>
          <cell r="AG75"/>
          <cell r="AH75"/>
          <cell r="AI75"/>
          <cell r="AJ75"/>
          <cell r="AK75"/>
          <cell r="AL75"/>
          <cell r="AM75"/>
          <cell r="AN75"/>
          <cell r="AO75" t="e">
            <v>#N/A</v>
          </cell>
          <cell r="AP75"/>
          <cell r="AQ75"/>
          <cell r="AR75"/>
          <cell r="AS75" t="e">
            <v>#N/A</v>
          </cell>
          <cell r="AT75"/>
          <cell r="AU75"/>
          <cell r="AV75"/>
          <cell r="AW75" t="e">
            <v>#N/A</v>
          </cell>
          <cell r="AX75"/>
          <cell r="AY75"/>
          <cell r="AZ75"/>
          <cell r="BA75" t="e">
            <v>#N/A</v>
          </cell>
          <cell r="BB75"/>
          <cell r="BC75"/>
          <cell r="BD75"/>
        </row>
        <row r="76">
          <cell r="E76" t="e">
            <v>#N/A</v>
          </cell>
          <cell r="F76"/>
          <cell r="G76"/>
          <cell r="H76"/>
          <cell r="I76"/>
          <cell r="J76"/>
          <cell r="K76"/>
          <cell r="L76">
            <v>0</v>
          </cell>
          <cell r="M76"/>
          <cell r="N76"/>
          <cell r="O76" t="e">
            <v>#N/A</v>
          </cell>
          <cell r="P76">
            <v>0</v>
          </cell>
          <cell r="Q76"/>
          <cell r="R76"/>
          <cell r="S76" t="e">
            <v>#N/A</v>
          </cell>
          <cell r="T76" t="e">
            <v>#N/A</v>
          </cell>
          <cell r="U76"/>
          <cell r="V76"/>
          <cell r="W76"/>
          <cell r="X76"/>
          <cell r="Y76"/>
          <cell r="Z76"/>
          <cell r="AA76"/>
          <cell r="AB76" t="e">
            <v>#N/A</v>
          </cell>
          <cell r="AC76"/>
          <cell r="AD76"/>
          <cell r="AE76"/>
          <cell r="AF76"/>
          <cell r="AG76"/>
          <cell r="AH76"/>
          <cell r="AI76"/>
          <cell r="AJ76"/>
          <cell r="AK76"/>
          <cell r="AL76"/>
          <cell r="AM76"/>
          <cell r="AN76"/>
          <cell r="AO76" t="e">
            <v>#N/A</v>
          </cell>
          <cell r="AP76"/>
          <cell r="AQ76"/>
          <cell r="AR76"/>
          <cell r="AS76" t="e">
            <v>#N/A</v>
          </cell>
          <cell r="AT76"/>
          <cell r="AU76"/>
          <cell r="AV76"/>
          <cell r="AW76" t="e">
            <v>#N/A</v>
          </cell>
          <cell r="AX76"/>
          <cell r="AY76"/>
          <cell r="AZ76"/>
          <cell r="BA76" t="e">
            <v>#N/A</v>
          </cell>
          <cell r="BB76"/>
          <cell r="BC76"/>
          <cell r="BD76"/>
        </row>
        <row r="77">
          <cell r="E77" t="e">
            <v>#N/A</v>
          </cell>
          <cell r="F77"/>
          <cell r="G77"/>
          <cell r="H77"/>
          <cell r="I77"/>
          <cell r="J77"/>
          <cell r="K77"/>
          <cell r="L77">
            <v>0</v>
          </cell>
          <cell r="M77"/>
          <cell r="N77"/>
          <cell r="O77" t="e">
            <v>#N/A</v>
          </cell>
          <cell r="P77">
            <v>0</v>
          </cell>
          <cell r="Q77"/>
          <cell r="R77"/>
          <cell r="S77" t="e">
            <v>#N/A</v>
          </cell>
          <cell r="T77" t="e">
            <v>#N/A</v>
          </cell>
          <cell r="U77"/>
          <cell r="V77"/>
          <cell r="W77"/>
          <cell r="X77"/>
          <cell r="Y77"/>
          <cell r="Z77"/>
          <cell r="AA77"/>
          <cell r="AB77" t="e">
            <v>#N/A</v>
          </cell>
          <cell r="AC77"/>
          <cell r="AD77"/>
          <cell r="AE77"/>
          <cell r="AF77"/>
          <cell r="AG77"/>
          <cell r="AH77"/>
          <cell r="AI77"/>
          <cell r="AJ77"/>
          <cell r="AK77"/>
          <cell r="AL77"/>
          <cell r="AM77"/>
          <cell r="AN77"/>
          <cell r="AO77" t="e">
            <v>#N/A</v>
          </cell>
          <cell r="AP77"/>
          <cell r="AQ77"/>
          <cell r="AR77"/>
          <cell r="AS77" t="e">
            <v>#N/A</v>
          </cell>
          <cell r="AT77"/>
          <cell r="AU77"/>
          <cell r="AV77"/>
          <cell r="AW77" t="e">
            <v>#N/A</v>
          </cell>
          <cell r="AX77"/>
          <cell r="AY77"/>
          <cell r="AZ77"/>
          <cell r="BA77" t="e">
            <v>#N/A</v>
          </cell>
          <cell r="BB77"/>
          <cell r="BC77"/>
          <cell r="BD77"/>
        </row>
        <row r="78">
          <cell r="E78" t="e">
            <v>#N/A</v>
          </cell>
          <cell r="F78"/>
          <cell r="G78"/>
          <cell r="H78"/>
          <cell r="I78"/>
          <cell r="J78"/>
          <cell r="K78"/>
          <cell r="L78">
            <v>0</v>
          </cell>
          <cell r="M78"/>
          <cell r="N78"/>
          <cell r="O78" t="e">
            <v>#N/A</v>
          </cell>
          <cell r="P78">
            <v>0</v>
          </cell>
          <cell r="Q78"/>
          <cell r="R78"/>
          <cell r="S78" t="e">
            <v>#N/A</v>
          </cell>
          <cell r="T78" t="e">
            <v>#N/A</v>
          </cell>
          <cell r="U78"/>
          <cell r="V78"/>
          <cell r="W78"/>
          <cell r="X78"/>
          <cell r="Y78"/>
          <cell r="Z78"/>
          <cell r="AA78"/>
          <cell r="AB78" t="e">
            <v>#N/A</v>
          </cell>
          <cell r="AC78"/>
          <cell r="AD78"/>
          <cell r="AE78"/>
          <cell r="AF78"/>
          <cell r="AG78"/>
          <cell r="AH78"/>
          <cell r="AI78"/>
          <cell r="AJ78"/>
          <cell r="AK78"/>
          <cell r="AL78"/>
          <cell r="AM78"/>
          <cell r="AN78"/>
          <cell r="AO78" t="e">
            <v>#N/A</v>
          </cell>
          <cell r="AP78"/>
          <cell r="AQ78"/>
          <cell r="AR78"/>
          <cell r="AS78" t="e">
            <v>#N/A</v>
          </cell>
          <cell r="AT78"/>
          <cell r="AU78"/>
          <cell r="AV78"/>
          <cell r="AW78" t="e">
            <v>#N/A</v>
          </cell>
          <cell r="AX78"/>
          <cell r="AY78"/>
          <cell r="AZ78"/>
          <cell r="BA78" t="e">
            <v>#N/A</v>
          </cell>
          <cell r="BB78"/>
          <cell r="BC78"/>
          <cell r="BD78"/>
        </row>
        <row r="79">
          <cell r="E79" t="e">
            <v>#N/A</v>
          </cell>
          <cell r="F79"/>
          <cell r="G79"/>
          <cell r="H79"/>
          <cell r="I79"/>
          <cell r="J79"/>
          <cell r="K79"/>
          <cell r="L79">
            <v>0</v>
          </cell>
          <cell r="M79"/>
          <cell r="N79"/>
          <cell r="O79" t="e">
            <v>#N/A</v>
          </cell>
          <cell r="P79">
            <v>0</v>
          </cell>
          <cell r="Q79"/>
          <cell r="R79"/>
          <cell r="S79" t="e">
            <v>#N/A</v>
          </cell>
          <cell r="T79" t="e">
            <v>#N/A</v>
          </cell>
          <cell r="U79"/>
          <cell r="V79"/>
          <cell r="W79"/>
          <cell r="X79"/>
          <cell r="Y79"/>
          <cell r="Z79"/>
          <cell r="AA79"/>
          <cell r="AB79" t="e">
            <v>#N/A</v>
          </cell>
          <cell r="AC79"/>
          <cell r="AD79"/>
          <cell r="AE79"/>
          <cell r="AF79"/>
          <cell r="AG79"/>
          <cell r="AH79"/>
          <cell r="AI79"/>
          <cell r="AJ79"/>
          <cell r="AK79"/>
          <cell r="AL79"/>
          <cell r="AM79"/>
          <cell r="AN79"/>
          <cell r="AO79" t="e">
            <v>#N/A</v>
          </cell>
          <cell r="AP79"/>
          <cell r="AQ79"/>
          <cell r="AR79"/>
          <cell r="AS79" t="e">
            <v>#N/A</v>
          </cell>
          <cell r="AT79"/>
          <cell r="AU79"/>
          <cell r="AV79"/>
          <cell r="AW79" t="e">
            <v>#N/A</v>
          </cell>
          <cell r="AX79"/>
          <cell r="AY79"/>
          <cell r="AZ79"/>
          <cell r="BA79" t="e">
            <v>#N/A</v>
          </cell>
          <cell r="BB79"/>
          <cell r="BC79"/>
          <cell r="BD79"/>
        </row>
        <row r="80">
          <cell r="E80" t="e">
            <v>#N/A</v>
          </cell>
          <cell r="F80"/>
          <cell r="G80"/>
          <cell r="H80"/>
          <cell r="I80"/>
          <cell r="J80"/>
          <cell r="K80"/>
          <cell r="L80">
            <v>0</v>
          </cell>
          <cell r="M80"/>
          <cell r="N80"/>
          <cell r="O80" t="e">
            <v>#N/A</v>
          </cell>
          <cell r="P80">
            <v>0</v>
          </cell>
          <cell r="Q80"/>
          <cell r="R80"/>
          <cell r="S80" t="e">
            <v>#N/A</v>
          </cell>
          <cell r="T80" t="e">
            <v>#N/A</v>
          </cell>
          <cell r="U80"/>
          <cell r="V80"/>
          <cell r="W80"/>
          <cell r="X80"/>
          <cell r="Y80"/>
          <cell r="Z80"/>
          <cell r="AA80"/>
          <cell r="AB80" t="e">
            <v>#N/A</v>
          </cell>
          <cell r="AC80"/>
          <cell r="AD80"/>
          <cell r="AE80"/>
          <cell r="AF80"/>
          <cell r="AG80"/>
          <cell r="AH80"/>
          <cell r="AI80"/>
          <cell r="AJ80"/>
          <cell r="AK80"/>
          <cell r="AL80"/>
          <cell r="AM80"/>
          <cell r="AN80"/>
          <cell r="AO80" t="e">
            <v>#N/A</v>
          </cell>
          <cell r="AP80"/>
          <cell r="AQ80"/>
          <cell r="AR80"/>
          <cell r="AS80" t="e">
            <v>#N/A</v>
          </cell>
          <cell r="AT80"/>
          <cell r="AU80"/>
          <cell r="AV80"/>
          <cell r="AW80" t="e">
            <v>#N/A</v>
          </cell>
          <cell r="AX80"/>
          <cell r="AY80"/>
          <cell r="AZ80"/>
          <cell r="BA80" t="e">
            <v>#N/A</v>
          </cell>
          <cell r="BB80"/>
          <cell r="BC80"/>
          <cell r="BD80"/>
        </row>
        <row r="81">
          <cell r="E81" t="e">
            <v>#N/A</v>
          </cell>
          <cell r="F81"/>
          <cell r="G81"/>
          <cell r="H81"/>
          <cell r="I81"/>
          <cell r="J81"/>
          <cell r="K81"/>
          <cell r="L81">
            <v>0</v>
          </cell>
          <cell r="M81"/>
          <cell r="N81"/>
          <cell r="O81" t="e">
            <v>#N/A</v>
          </cell>
          <cell r="P81">
            <v>0</v>
          </cell>
          <cell r="Q81"/>
          <cell r="R81"/>
          <cell r="S81" t="e">
            <v>#N/A</v>
          </cell>
          <cell r="T81" t="e">
            <v>#N/A</v>
          </cell>
          <cell r="U81"/>
          <cell r="V81"/>
          <cell r="W81"/>
          <cell r="X81"/>
          <cell r="Y81"/>
          <cell r="Z81"/>
          <cell r="AA81"/>
          <cell r="AB81" t="e">
            <v>#N/A</v>
          </cell>
          <cell r="AC81"/>
          <cell r="AD81"/>
          <cell r="AE81"/>
          <cell r="AF81"/>
          <cell r="AG81"/>
          <cell r="AH81"/>
          <cell r="AI81"/>
          <cell r="AJ81"/>
          <cell r="AK81"/>
          <cell r="AL81"/>
          <cell r="AM81"/>
          <cell r="AN81"/>
          <cell r="AO81" t="e">
            <v>#N/A</v>
          </cell>
          <cell r="AP81"/>
          <cell r="AQ81"/>
          <cell r="AR81"/>
          <cell r="AS81" t="e">
            <v>#N/A</v>
          </cell>
          <cell r="AT81"/>
          <cell r="AU81"/>
          <cell r="AV81"/>
          <cell r="AW81" t="e">
            <v>#N/A</v>
          </cell>
          <cell r="AX81"/>
          <cell r="AY81"/>
          <cell r="AZ81"/>
          <cell r="BA81" t="e">
            <v>#N/A</v>
          </cell>
          <cell r="BB81"/>
          <cell r="BC81"/>
          <cell r="BD81"/>
        </row>
        <row r="82">
          <cell r="E82" t="e">
            <v>#N/A</v>
          </cell>
          <cell r="F82"/>
          <cell r="G82"/>
          <cell r="H82"/>
          <cell r="I82"/>
          <cell r="J82"/>
          <cell r="K82"/>
          <cell r="L82">
            <v>0</v>
          </cell>
          <cell r="M82"/>
          <cell r="N82"/>
          <cell r="O82" t="e">
            <v>#N/A</v>
          </cell>
          <cell r="P82">
            <v>0</v>
          </cell>
          <cell r="Q82"/>
          <cell r="R82"/>
          <cell r="S82" t="e">
            <v>#N/A</v>
          </cell>
          <cell r="T82" t="e">
            <v>#N/A</v>
          </cell>
          <cell r="U82"/>
          <cell r="V82"/>
          <cell r="W82"/>
          <cell r="X82"/>
          <cell r="Y82"/>
          <cell r="Z82"/>
          <cell r="AA82"/>
          <cell r="AB82" t="e">
            <v>#N/A</v>
          </cell>
          <cell r="AC82"/>
          <cell r="AD82"/>
          <cell r="AE82"/>
          <cell r="AF82"/>
          <cell r="AG82"/>
          <cell r="AH82"/>
          <cell r="AI82"/>
          <cell r="AJ82"/>
          <cell r="AK82"/>
          <cell r="AL82"/>
          <cell r="AM82"/>
          <cell r="AN82"/>
          <cell r="AO82" t="e">
            <v>#N/A</v>
          </cell>
          <cell r="AP82"/>
          <cell r="AQ82"/>
          <cell r="AR82"/>
          <cell r="AS82" t="e">
            <v>#N/A</v>
          </cell>
          <cell r="AT82"/>
          <cell r="AU82"/>
          <cell r="AV82"/>
          <cell r="AW82" t="e">
            <v>#N/A</v>
          </cell>
          <cell r="AX82"/>
          <cell r="AY82"/>
          <cell r="AZ82"/>
          <cell r="BA82" t="e">
            <v>#N/A</v>
          </cell>
          <cell r="BB82"/>
          <cell r="BC82"/>
          <cell r="BD82"/>
        </row>
        <row r="83">
          <cell r="E83" t="e">
            <v>#N/A</v>
          </cell>
          <cell r="F83"/>
          <cell r="G83"/>
          <cell r="H83"/>
          <cell r="I83"/>
          <cell r="J83"/>
          <cell r="K83"/>
          <cell r="L83">
            <v>0</v>
          </cell>
          <cell r="M83"/>
          <cell r="N83"/>
          <cell r="O83" t="e">
            <v>#N/A</v>
          </cell>
          <cell r="P83">
            <v>0</v>
          </cell>
          <cell r="Q83"/>
          <cell r="R83"/>
          <cell r="S83" t="e">
            <v>#N/A</v>
          </cell>
          <cell r="T83" t="e">
            <v>#N/A</v>
          </cell>
          <cell r="U83"/>
          <cell r="V83"/>
          <cell r="W83"/>
          <cell r="X83"/>
          <cell r="Y83"/>
          <cell r="Z83"/>
          <cell r="AA83"/>
          <cell r="AB83" t="e">
            <v>#N/A</v>
          </cell>
          <cell r="AC83"/>
          <cell r="AD83"/>
          <cell r="AE83"/>
          <cell r="AF83"/>
          <cell r="AG83"/>
          <cell r="AH83"/>
          <cell r="AI83"/>
          <cell r="AJ83"/>
          <cell r="AK83"/>
          <cell r="AL83"/>
          <cell r="AM83"/>
          <cell r="AN83"/>
          <cell r="AO83" t="e">
            <v>#N/A</v>
          </cell>
          <cell r="AP83"/>
          <cell r="AQ83"/>
          <cell r="AR83"/>
          <cell r="AS83" t="e">
            <v>#N/A</v>
          </cell>
          <cell r="AT83"/>
          <cell r="AU83"/>
          <cell r="AV83"/>
          <cell r="AW83" t="e">
            <v>#N/A</v>
          </cell>
          <cell r="AX83"/>
          <cell r="AY83"/>
          <cell r="AZ83"/>
          <cell r="BA83" t="e">
            <v>#N/A</v>
          </cell>
          <cell r="BB83"/>
          <cell r="BC83"/>
          <cell r="BD83"/>
        </row>
        <row r="84">
          <cell r="E84" t="e">
            <v>#N/A</v>
          </cell>
          <cell r="F84"/>
          <cell r="G84"/>
          <cell r="H84"/>
          <cell r="I84"/>
          <cell r="J84"/>
          <cell r="K84"/>
          <cell r="L84">
            <v>0</v>
          </cell>
          <cell r="M84"/>
          <cell r="N84"/>
          <cell r="O84" t="e">
            <v>#N/A</v>
          </cell>
          <cell r="P84">
            <v>0</v>
          </cell>
          <cell r="Q84"/>
          <cell r="R84"/>
          <cell r="S84" t="e">
            <v>#N/A</v>
          </cell>
          <cell r="T84" t="e">
            <v>#N/A</v>
          </cell>
          <cell r="U84"/>
          <cell r="V84"/>
          <cell r="W84"/>
          <cell r="X84"/>
          <cell r="Y84"/>
          <cell r="Z84"/>
          <cell r="AA84"/>
          <cell r="AB84" t="e">
            <v>#N/A</v>
          </cell>
          <cell r="AC84"/>
          <cell r="AD84"/>
          <cell r="AE84"/>
          <cell r="AF84"/>
          <cell r="AG84"/>
          <cell r="AH84"/>
          <cell r="AI84"/>
          <cell r="AJ84"/>
          <cell r="AK84"/>
          <cell r="AL84"/>
          <cell r="AM84"/>
          <cell r="AN84"/>
          <cell r="AO84" t="e">
            <v>#N/A</v>
          </cell>
          <cell r="AP84"/>
          <cell r="AQ84"/>
          <cell r="AR84"/>
          <cell r="AS84" t="e">
            <v>#N/A</v>
          </cell>
          <cell r="AT84"/>
          <cell r="AU84"/>
          <cell r="AV84"/>
          <cell r="AW84" t="e">
            <v>#N/A</v>
          </cell>
          <cell r="AX84"/>
          <cell r="AY84"/>
          <cell r="AZ84"/>
          <cell r="BA84" t="e">
            <v>#N/A</v>
          </cell>
          <cell r="BB84"/>
          <cell r="BC84"/>
          <cell r="BD84"/>
        </row>
        <row r="85">
          <cell r="E85" t="e">
            <v>#N/A</v>
          </cell>
          <cell r="F85"/>
          <cell r="G85"/>
          <cell r="H85"/>
          <cell r="I85"/>
          <cell r="J85"/>
          <cell r="K85"/>
          <cell r="L85">
            <v>0</v>
          </cell>
          <cell r="M85"/>
          <cell r="N85"/>
          <cell r="O85" t="e">
            <v>#N/A</v>
          </cell>
          <cell r="P85">
            <v>0</v>
          </cell>
          <cell r="Q85"/>
          <cell r="R85"/>
          <cell r="S85" t="e">
            <v>#N/A</v>
          </cell>
          <cell r="T85" t="e">
            <v>#N/A</v>
          </cell>
          <cell r="U85"/>
          <cell r="V85"/>
          <cell r="W85"/>
          <cell r="X85"/>
          <cell r="Y85"/>
          <cell r="Z85"/>
          <cell r="AA85"/>
          <cell r="AB85" t="e">
            <v>#N/A</v>
          </cell>
          <cell r="AC85"/>
          <cell r="AD85"/>
          <cell r="AE85"/>
          <cell r="AF85"/>
          <cell r="AG85"/>
          <cell r="AH85"/>
          <cell r="AI85"/>
          <cell r="AJ85"/>
          <cell r="AK85"/>
          <cell r="AL85"/>
          <cell r="AM85"/>
          <cell r="AN85"/>
          <cell r="AO85" t="e">
            <v>#N/A</v>
          </cell>
          <cell r="AP85"/>
          <cell r="AQ85"/>
          <cell r="AR85"/>
          <cell r="AS85" t="e">
            <v>#N/A</v>
          </cell>
          <cell r="AT85"/>
          <cell r="AU85"/>
          <cell r="AV85"/>
          <cell r="AW85" t="e">
            <v>#N/A</v>
          </cell>
          <cell r="AX85"/>
          <cell r="AY85"/>
          <cell r="AZ85"/>
          <cell r="BA85" t="e">
            <v>#N/A</v>
          </cell>
          <cell r="BB85"/>
          <cell r="BC85"/>
          <cell r="BD85"/>
        </row>
        <row r="86">
          <cell r="E86" t="e">
            <v>#N/A</v>
          </cell>
          <cell r="F86"/>
          <cell r="G86"/>
          <cell r="H86"/>
          <cell r="I86"/>
          <cell r="J86"/>
          <cell r="K86"/>
          <cell r="L86">
            <v>0</v>
          </cell>
          <cell r="M86"/>
          <cell r="N86"/>
          <cell r="O86" t="e">
            <v>#N/A</v>
          </cell>
          <cell r="P86">
            <v>0</v>
          </cell>
          <cell r="Q86"/>
          <cell r="R86"/>
          <cell r="S86" t="e">
            <v>#N/A</v>
          </cell>
          <cell r="T86" t="e">
            <v>#N/A</v>
          </cell>
          <cell r="U86"/>
          <cell r="V86"/>
          <cell r="W86"/>
          <cell r="X86"/>
          <cell r="Y86"/>
          <cell r="Z86"/>
          <cell r="AA86"/>
          <cell r="AB86" t="e">
            <v>#N/A</v>
          </cell>
          <cell r="AC86"/>
          <cell r="AD86"/>
          <cell r="AE86"/>
          <cell r="AF86"/>
          <cell r="AG86"/>
          <cell r="AH86"/>
          <cell r="AI86"/>
          <cell r="AJ86"/>
          <cell r="AK86"/>
          <cell r="AL86"/>
          <cell r="AM86"/>
          <cell r="AN86"/>
          <cell r="AO86" t="e">
            <v>#N/A</v>
          </cell>
          <cell r="AP86"/>
          <cell r="AQ86"/>
          <cell r="AR86"/>
          <cell r="AS86" t="e">
            <v>#N/A</v>
          </cell>
          <cell r="AT86"/>
          <cell r="AU86"/>
          <cell r="AV86"/>
          <cell r="AW86" t="e">
            <v>#N/A</v>
          </cell>
          <cell r="AX86"/>
          <cell r="AY86"/>
          <cell r="AZ86"/>
          <cell r="BA86" t="e">
            <v>#N/A</v>
          </cell>
          <cell r="BB86"/>
          <cell r="BC86"/>
          <cell r="BD86"/>
        </row>
        <row r="87">
          <cell r="E87" t="e">
            <v>#N/A</v>
          </cell>
          <cell r="F87"/>
          <cell r="G87"/>
          <cell r="H87"/>
          <cell r="I87"/>
          <cell r="J87"/>
          <cell r="K87"/>
          <cell r="L87">
            <v>0</v>
          </cell>
          <cell r="M87"/>
          <cell r="N87"/>
          <cell r="O87" t="e">
            <v>#N/A</v>
          </cell>
          <cell r="P87">
            <v>0</v>
          </cell>
          <cell r="Q87"/>
          <cell r="R87"/>
          <cell r="S87" t="e">
            <v>#N/A</v>
          </cell>
          <cell r="T87" t="e">
            <v>#N/A</v>
          </cell>
          <cell r="U87"/>
          <cell r="V87"/>
          <cell r="W87"/>
          <cell r="X87"/>
          <cell r="Y87"/>
          <cell r="Z87"/>
          <cell r="AA87"/>
          <cell r="AB87" t="e">
            <v>#N/A</v>
          </cell>
          <cell r="AC87"/>
          <cell r="AD87"/>
          <cell r="AE87"/>
          <cell r="AF87"/>
          <cell r="AG87"/>
          <cell r="AH87"/>
          <cell r="AI87"/>
          <cell r="AJ87"/>
          <cell r="AK87"/>
          <cell r="AL87"/>
          <cell r="AM87"/>
          <cell r="AN87"/>
          <cell r="AO87" t="e">
            <v>#N/A</v>
          </cell>
          <cell r="AP87"/>
          <cell r="AQ87"/>
          <cell r="AR87"/>
          <cell r="AS87" t="e">
            <v>#N/A</v>
          </cell>
          <cell r="AT87"/>
          <cell r="AU87"/>
          <cell r="AV87"/>
          <cell r="AW87" t="e">
            <v>#N/A</v>
          </cell>
          <cell r="AX87"/>
          <cell r="AY87"/>
          <cell r="AZ87"/>
          <cell r="BA87" t="e">
            <v>#N/A</v>
          </cell>
          <cell r="BB87"/>
          <cell r="BC87"/>
          <cell r="BD87"/>
        </row>
        <row r="88">
          <cell r="E88" t="e">
            <v>#N/A</v>
          </cell>
          <cell r="F88"/>
          <cell r="G88"/>
          <cell r="H88"/>
          <cell r="I88"/>
          <cell r="J88"/>
          <cell r="K88"/>
          <cell r="L88">
            <v>0</v>
          </cell>
          <cell r="M88"/>
          <cell r="N88"/>
          <cell r="O88" t="e">
            <v>#N/A</v>
          </cell>
          <cell r="P88">
            <v>0</v>
          </cell>
          <cell r="Q88"/>
          <cell r="R88"/>
          <cell r="S88" t="e">
            <v>#N/A</v>
          </cell>
          <cell r="T88" t="e">
            <v>#N/A</v>
          </cell>
          <cell r="U88"/>
          <cell r="V88"/>
          <cell r="W88"/>
          <cell r="X88"/>
          <cell r="Y88"/>
          <cell r="Z88"/>
          <cell r="AA88"/>
          <cell r="AB88" t="e">
            <v>#N/A</v>
          </cell>
          <cell r="AC88"/>
          <cell r="AD88"/>
          <cell r="AE88"/>
          <cell r="AF88"/>
          <cell r="AG88"/>
          <cell r="AH88"/>
          <cell r="AI88"/>
          <cell r="AJ88"/>
          <cell r="AK88"/>
          <cell r="AL88"/>
          <cell r="AM88"/>
          <cell r="AN88"/>
          <cell r="AO88" t="e">
            <v>#N/A</v>
          </cell>
          <cell r="AP88"/>
          <cell r="AQ88"/>
          <cell r="AR88"/>
          <cell r="AS88" t="e">
            <v>#N/A</v>
          </cell>
          <cell r="AT88"/>
          <cell r="AU88"/>
          <cell r="AV88"/>
          <cell r="AW88" t="e">
            <v>#N/A</v>
          </cell>
          <cell r="AX88"/>
          <cell r="AY88"/>
          <cell r="AZ88"/>
          <cell r="BA88" t="e">
            <v>#N/A</v>
          </cell>
          <cell r="BB88"/>
          <cell r="BC88"/>
          <cell r="BD88"/>
        </row>
        <row r="89">
          <cell r="E89" t="e">
            <v>#N/A</v>
          </cell>
          <cell r="F89"/>
          <cell r="G89"/>
          <cell r="H89"/>
          <cell r="I89"/>
          <cell r="J89"/>
          <cell r="K89"/>
          <cell r="L89">
            <v>0</v>
          </cell>
          <cell r="M89"/>
          <cell r="N89"/>
          <cell r="O89" t="e">
            <v>#N/A</v>
          </cell>
          <cell r="P89">
            <v>0</v>
          </cell>
          <cell r="Q89"/>
          <cell r="R89"/>
          <cell r="S89" t="e">
            <v>#N/A</v>
          </cell>
          <cell r="T89" t="e">
            <v>#N/A</v>
          </cell>
          <cell r="U89"/>
          <cell r="V89"/>
          <cell r="W89"/>
          <cell r="X89"/>
          <cell r="Y89"/>
          <cell r="Z89"/>
          <cell r="AA89"/>
          <cell r="AB89" t="e">
            <v>#N/A</v>
          </cell>
          <cell r="AC89"/>
          <cell r="AD89"/>
          <cell r="AE89"/>
          <cell r="AF89"/>
          <cell r="AG89"/>
          <cell r="AH89"/>
          <cell r="AI89"/>
          <cell r="AJ89"/>
          <cell r="AK89"/>
          <cell r="AL89"/>
          <cell r="AM89"/>
          <cell r="AN89"/>
          <cell r="AO89" t="e">
            <v>#N/A</v>
          </cell>
          <cell r="AP89"/>
          <cell r="AQ89"/>
          <cell r="AR89"/>
          <cell r="AS89" t="e">
            <v>#N/A</v>
          </cell>
          <cell r="AT89"/>
          <cell r="AU89"/>
          <cell r="AV89"/>
          <cell r="AW89" t="e">
            <v>#N/A</v>
          </cell>
          <cell r="AX89"/>
          <cell r="AY89"/>
          <cell r="AZ89"/>
          <cell r="BA89" t="e">
            <v>#N/A</v>
          </cell>
          <cell r="BB89"/>
          <cell r="BC89"/>
          <cell r="BD89"/>
        </row>
        <row r="90">
          <cell r="E90" t="e">
            <v>#N/A</v>
          </cell>
          <cell r="F90"/>
          <cell r="G90"/>
          <cell r="H90"/>
          <cell r="I90"/>
          <cell r="J90"/>
          <cell r="K90"/>
          <cell r="L90">
            <v>0</v>
          </cell>
          <cell r="M90"/>
          <cell r="N90"/>
          <cell r="O90" t="e">
            <v>#N/A</v>
          </cell>
          <cell r="P90">
            <v>0</v>
          </cell>
          <cell r="Q90"/>
          <cell r="R90"/>
          <cell r="S90" t="e">
            <v>#N/A</v>
          </cell>
          <cell r="T90" t="e">
            <v>#N/A</v>
          </cell>
          <cell r="U90"/>
          <cell r="V90"/>
          <cell r="W90"/>
          <cell r="X90"/>
          <cell r="Y90"/>
          <cell r="Z90"/>
          <cell r="AA90"/>
          <cell r="AB90" t="e">
            <v>#N/A</v>
          </cell>
          <cell r="AC90"/>
          <cell r="AD90"/>
          <cell r="AE90"/>
          <cell r="AF90"/>
          <cell r="AG90"/>
          <cell r="AH90"/>
          <cell r="AI90"/>
          <cell r="AJ90"/>
          <cell r="AK90"/>
          <cell r="AL90"/>
          <cell r="AM90"/>
          <cell r="AN90"/>
          <cell r="AO90" t="e">
            <v>#N/A</v>
          </cell>
          <cell r="AP90"/>
          <cell r="AQ90"/>
          <cell r="AR90"/>
          <cell r="AS90" t="e">
            <v>#N/A</v>
          </cell>
          <cell r="AT90"/>
          <cell r="AU90"/>
          <cell r="AV90"/>
          <cell r="AW90" t="e">
            <v>#N/A</v>
          </cell>
          <cell r="AX90"/>
          <cell r="AY90"/>
          <cell r="AZ90"/>
          <cell r="BA90" t="e">
            <v>#N/A</v>
          </cell>
          <cell r="BB90"/>
          <cell r="BC90"/>
          <cell r="BD90"/>
        </row>
        <row r="91">
          <cell r="E91" t="e">
            <v>#N/A</v>
          </cell>
          <cell r="F91"/>
          <cell r="G91"/>
          <cell r="H91"/>
          <cell r="I91"/>
          <cell r="J91"/>
          <cell r="K91"/>
          <cell r="L91">
            <v>0</v>
          </cell>
          <cell r="M91"/>
          <cell r="N91"/>
          <cell r="O91" t="e">
            <v>#N/A</v>
          </cell>
          <cell r="P91">
            <v>0</v>
          </cell>
          <cell r="Q91"/>
          <cell r="R91"/>
          <cell r="S91" t="e">
            <v>#N/A</v>
          </cell>
          <cell r="T91" t="e">
            <v>#N/A</v>
          </cell>
          <cell r="U91"/>
          <cell r="V91"/>
          <cell r="W91"/>
          <cell r="X91"/>
          <cell r="Y91"/>
          <cell r="Z91"/>
          <cell r="AA91"/>
          <cell r="AB91" t="e">
            <v>#N/A</v>
          </cell>
          <cell r="AC91"/>
          <cell r="AD91"/>
          <cell r="AE91"/>
          <cell r="AF91"/>
          <cell r="AG91"/>
          <cell r="AH91"/>
          <cell r="AI91"/>
          <cell r="AJ91"/>
          <cell r="AK91"/>
          <cell r="AL91"/>
          <cell r="AM91"/>
          <cell r="AN91"/>
          <cell r="AO91" t="e">
            <v>#N/A</v>
          </cell>
          <cell r="AP91"/>
          <cell r="AQ91"/>
          <cell r="AR91"/>
          <cell r="AS91" t="e">
            <v>#N/A</v>
          </cell>
          <cell r="AT91"/>
          <cell r="AU91"/>
          <cell r="AV91"/>
          <cell r="AW91" t="e">
            <v>#N/A</v>
          </cell>
          <cell r="AX91"/>
          <cell r="AY91"/>
          <cell r="AZ91"/>
          <cell r="BA91" t="e">
            <v>#N/A</v>
          </cell>
          <cell r="BB91"/>
          <cell r="BC91"/>
          <cell r="BD91"/>
        </row>
        <row r="92">
          <cell r="E92" t="e">
            <v>#N/A</v>
          </cell>
          <cell r="F92"/>
          <cell r="G92"/>
          <cell r="H92"/>
          <cell r="I92"/>
          <cell r="J92"/>
          <cell r="K92"/>
          <cell r="L92">
            <v>0</v>
          </cell>
          <cell r="M92"/>
          <cell r="N92"/>
          <cell r="O92" t="e">
            <v>#N/A</v>
          </cell>
          <cell r="P92">
            <v>0</v>
          </cell>
          <cell r="Q92"/>
          <cell r="R92"/>
          <cell r="S92" t="e">
            <v>#N/A</v>
          </cell>
          <cell r="T92" t="e">
            <v>#N/A</v>
          </cell>
          <cell r="U92"/>
          <cell r="V92"/>
          <cell r="W92"/>
          <cell r="X92"/>
          <cell r="Y92"/>
          <cell r="Z92"/>
          <cell r="AA92"/>
          <cell r="AB92" t="e">
            <v>#N/A</v>
          </cell>
          <cell r="AC92"/>
          <cell r="AD92"/>
          <cell r="AE92"/>
          <cell r="AF92"/>
          <cell r="AG92"/>
          <cell r="AH92"/>
          <cell r="AI92"/>
          <cell r="AJ92"/>
          <cell r="AK92"/>
          <cell r="AL92"/>
          <cell r="AM92"/>
          <cell r="AN92"/>
          <cell r="AO92" t="e">
            <v>#N/A</v>
          </cell>
          <cell r="AP92"/>
          <cell r="AQ92"/>
          <cell r="AR92"/>
          <cell r="AS92" t="e">
            <v>#N/A</v>
          </cell>
          <cell r="AT92"/>
          <cell r="AU92"/>
          <cell r="AV92"/>
          <cell r="AW92" t="e">
            <v>#N/A</v>
          </cell>
          <cell r="AX92"/>
          <cell r="AY92"/>
          <cell r="AZ92"/>
          <cell r="BA92" t="e">
            <v>#N/A</v>
          </cell>
          <cell r="BB92"/>
          <cell r="BC92"/>
          <cell r="BD92"/>
        </row>
        <row r="93">
          <cell r="E93" t="e">
            <v>#N/A</v>
          </cell>
          <cell r="F93"/>
          <cell r="G93"/>
          <cell r="H93"/>
          <cell r="I93"/>
          <cell r="J93"/>
          <cell r="K93"/>
          <cell r="L93">
            <v>0</v>
          </cell>
          <cell r="M93"/>
          <cell r="N93"/>
          <cell r="O93" t="e">
            <v>#N/A</v>
          </cell>
          <cell r="P93">
            <v>0</v>
          </cell>
          <cell r="Q93"/>
          <cell r="R93"/>
          <cell r="S93" t="e">
            <v>#N/A</v>
          </cell>
          <cell r="T93" t="e">
            <v>#N/A</v>
          </cell>
          <cell r="U93"/>
          <cell r="V93"/>
          <cell r="W93"/>
          <cell r="X93"/>
          <cell r="Y93"/>
          <cell r="Z93"/>
          <cell r="AA93"/>
          <cell r="AB93" t="e">
            <v>#N/A</v>
          </cell>
          <cell r="AC93"/>
          <cell r="AD93"/>
          <cell r="AE93"/>
          <cell r="AF93"/>
          <cell r="AG93"/>
          <cell r="AH93"/>
          <cell r="AI93"/>
          <cell r="AJ93"/>
          <cell r="AK93"/>
          <cell r="AL93"/>
          <cell r="AM93"/>
          <cell r="AN93"/>
          <cell r="AO93" t="e">
            <v>#N/A</v>
          </cell>
          <cell r="AP93"/>
          <cell r="AQ93"/>
          <cell r="AR93"/>
          <cell r="AS93" t="e">
            <v>#N/A</v>
          </cell>
          <cell r="AT93"/>
          <cell r="AU93"/>
          <cell r="AV93"/>
          <cell r="AW93" t="e">
            <v>#N/A</v>
          </cell>
          <cell r="AX93"/>
          <cell r="AY93"/>
          <cell r="AZ93"/>
          <cell r="BA93" t="e">
            <v>#N/A</v>
          </cell>
          <cell r="BB93"/>
          <cell r="BC93"/>
          <cell r="BD93"/>
        </row>
        <row r="94">
          <cell r="E94" t="e">
            <v>#N/A</v>
          </cell>
          <cell r="F94"/>
          <cell r="G94"/>
          <cell r="H94"/>
          <cell r="I94"/>
          <cell r="J94"/>
          <cell r="K94"/>
          <cell r="L94">
            <v>0</v>
          </cell>
          <cell r="M94"/>
          <cell r="N94"/>
          <cell r="O94" t="e">
            <v>#N/A</v>
          </cell>
          <cell r="P94">
            <v>0</v>
          </cell>
          <cell r="Q94"/>
          <cell r="R94"/>
          <cell r="S94" t="e">
            <v>#N/A</v>
          </cell>
          <cell r="T94" t="e">
            <v>#N/A</v>
          </cell>
          <cell r="U94"/>
          <cell r="V94"/>
          <cell r="W94"/>
          <cell r="X94"/>
          <cell r="Y94"/>
          <cell r="Z94"/>
          <cell r="AA94"/>
          <cell r="AB94" t="e">
            <v>#N/A</v>
          </cell>
          <cell r="AC94"/>
          <cell r="AD94"/>
          <cell r="AE94"/>
          <cell r="AF94"/>
          <cell r="AG94"/>
          <cell r="AH94"/>
          <cell r="AI94"/>
          <cell r="AJ94"/>
          <cell r="AK94"/>
          <cell r="AL94"/>
          <cell r="AM94"/>
          <cell r="AN94"/>
          <cell r="AO94" t="e">
            <v>#N/A</v>
          </cell>
          <cell r="AP94"/>
          <cell r="AQ94"/>
          <cell r="AR94"/>
          <cell r="AS94" t="e">
            <v>#N/A</v>
          </cell>
          <cell r="AT94"/>
          <cell r="AU94"/>
          <cell r="AV94"/>
          <cell r="AW94" t="e">
            <v>#N/A</v>
          </cell>
          <cell r="AX94"/>
          <cell r="AY94"/>
          <cell r="AZ94"/>
          <cell r="BA94" t="e">
            <v>#N/A</v>
          </cell>
          <cell r="BB94"/>
          <cell r="BC94"/>
          <cell r="BD94"/>
        </row>
        <row r="95">
          <cell r="E95" t="e">
            <v>#N/A</v>
          </cell>
          <cell r="F95"/>
          <cell r="G95"/>
          <cell r="H95"/>
          <cell r="I95"/>
          <cell r="J95"/>
          <cell r="K95"/>
          <cell r="L95">
            <v>0</v>
          </cell>
          <cell r="M95"/>
          <cell r="N95"/>
          <cell r="O95" t="e">
            <v>#N/A</v>
          </cell>
          <cell r="P95">
            <v>0</v>
          </cell>
          <cell r="Q95"/>
          <cell r="R95"/>
          <cell r="S95" t="e">
            <v>#N/A</v>
          </cell>
          <cell r="T95" t="e">
            <v>#N/A</v>
          </cell>
          <cell r="U95"/>
          <cell r="V95"/>
          <cell r="W95"/>
          <cell r="X95"/>
          <cell r="Y95"/>
          <cell r="Z95"/>
          <cell r="AA95"/>
          <cell r="AB95" t="e">
            <v>#N/A</v>
          </cell>
          <cell r="AC95"/>
          <cell r="AD95"/>
          <cell r="AE95"/>
          <cell r="AF95"/>
          <cell r="AG95"/>
          <cell r="AH95"/>
          <cell r="AI95"/>
          <cell r="AJ95"/>
          <cell r="AK95"/>
          <cell r="AL95"/>
          <cell r="AM95"/>
          <cell r="AN95"/>
          <cell r="AO95" t="e">
            <v>#N/A</v>
          </cell>
          <cell r="AP95"/>
          <cell r="AQ95"/>
          <cell r="AR95"/>
          <cell r="AS95" t="e">
            <v>#N/A</v>
          </cell>
          <cell r="AT95"/>
          <cell r="AU95"/>
          <cell r="AV95"/>
          <cell r="AW95" t="e">
            <v>#N/A</v>
          </cell>
          <cell r="AX95"/>
          <cell r="AY95"/>
          <cell r="AZ95"/>
          <cell r="BA95" t="e">
            <v>#N/A</v>
          </cell>
          <cell r="BB95"/>
          <cell r="BC95"/>
          <cell r="BD95"/>
        </row>
        <row r="96">
          <cell r="E96" t="e">
            <v>#N/A</v>
          </cell>
          <cell r="F96"/>
          <cell r="G96"/>
          <cell r="H96"/>
          <cell r="I96"/>
          <cell r="J96"/>
          <cell r="K96"/>
          <cell r="L96">
            <v>0</v>
          </cell>
          <cell r="M96"/>
          <cell r="N96"/>
          <cell r="O96" t="e">
            <v>#N/A</v>
          </cell>
          <cell r="P96">
            <v>0</v>
          </cell>
          <cell r="Q96"/>
          <cell r="R96"/>
          <cell r="S96" t="e">
            <v>#N/A</v>
          </cell>
          <cell r="T96" t="e">
            <v>#N/A</v>
          </cell>
          <cell r="U96"/>
          <cell r="V96"/>
          <cell r="W96"/>
          <cell r="X96"/>
          <cell r="Y96"/>
          <cell r="Z96"/>
          <cell r="AA96"/>
          <cell r="AB96" t="e">
            <v>#N/A</v>
          </cell>
          <cell r="AC96"/>
          <cell r="AD96"/>
          <cell r="AE96"/>
          <cell r="AF96"/>
          <cell r="AG96"/>
          <cell r="AH96"/>
          <cell r="AI96"/>
          <cell r="AJ96"/>
          <cell r="AK96"/>
          <cell r="AL96"/>
          <cell r="AM96"/>
          <cell r="AN96"/>
          <cell r="AO96" t="e">
            <v>#N/A</v>
          </cell>
          <cell r="AP96"/>
          <cell r="AQ96"/>
          <cell r="AR96"/>
          <cell r="AS96" t="e">
            <v>#N/A</v>
          </cell>
          <cell r="AT96"/>
          <cell r="AU96"/>
          <cell r="AV96"/>
          <cell r="AW96" t="e">
            <v>#N/A</v>
          </cell>
          <cell r="AX96"/>
          <cell r="AY96"/>
          <cell r="AZ96"/>
          <cell r="BA96" t="e">
            <v>#N/A</v>
          </cell>
          <cell r="BB96"/>
          <cell r="BC96"/>
          <cell r="BD96"/>
        </row>
        <row r="97">
          <cell r="E97" t="e">
            <v>#N/A</v>
          </cell>
          <cell r="F97"/>
          <cell r="G97"/>
          <cell r="H97"/>
          <cell r="I97"/>
          <cell r="J97"/>
          <cell r="K97"/>
          <cell r="L97">
            <v>0</v>
          </cell>
          <cell r="M97"/>
          <cell r="N97"/>
          <cell r="O97" t="e">
            <v>#N/A</v>
          </cell>
          <cell r="P97">
            <v>0</v>
          </cell>
          <cell r="Q97"/>
          <cell r="R97"/>
          <cell r="S97" t="e">
            <v>#N/A</v>
          </cell>
          <cell r="T97" t="e">
            <v>#N/A</v>
          </cell>
          <cell r="U97"/>
          <cell r="V97"/>
          <cell r="W97"/>
          <cell r="X97"/>
          <cell r="Y97"/>
          <cell r="Z97"/>
          <cell r="AA97"/>
          <cell r="AB97" t="e">
            <v>#N/A</v>
          </cell>
          <cell r="AC97"/>
          <cell r="AD97"/>
          <cell r="AE97"/>
          <cell r="AF97"/>
          <cell r="AG97"/>
          <cell r="AH97"/>
          <cell r="AI97"/>
          <cell r="AJ97"/>
          <cell r="AK97"/>
          <cell r="AL97"/>
          <cell r="AM97"/>
          <cell r="AN97"/>
          <cell r="AO97" t="e">
            <v>#N/A</v>
          </cell>
          <cell r="AP97"/>
          <cell r="AQ97"/>
          <cell r="AR97"/>
          <cell r="AS97" t="e">
            <v>#N/A</v>
          </cell>
          <cell r="AT97"/>
          <cell r="AU97"/>
          <cell r="AV97"/>
          <cell r="AW97" t="e">
            <v>#N/A</v>
          </cell>
          <cell r="AX97"/>
          <cell r="AY97"/>
          <cell r="AZ97"/>
          <cell r="BA97" t="e">
            <v>#N/A</v>
          </cell>
          <cell r="BB97"/>
          <cell r="BC97"/>
          <cell r="BD97"/>
        </row>
        <row r="98">
          <cell r="E98" t="e">
            <v>#N/A</v>
          </cell>
          <cell r="F98"/>
          <cell r="G98"/>
          <cell r="H98"/>
          <cell r="I98"/>
          <cell r="J98"/>
          <cell r="K98"/>
          <cell r="L98">
            <v>0</v>
          </cell>
          <cell r="M98"/>
          <cell r="N98"/>
          <cell r="O98" t="e">
            <v>#N/A</v>
          </cell>
          <cell r="P98">
            <v>0</v>
          </cell>
          <cell r="Q98"/>
          <cell r="R98"/>
          <cell r="S98" t="e">
            <v>#N/A</v>
          </cell>
          <cell r="T98" t="e">
            <v>#N/A</v>
          </cell>
          <cell r="U98"/>
          <cell r="V98"/>
          <cell r="W98"/>
          <cell r="X98"/>
          <cell r="Y98"/>
          <cell r="Z98"/>
          <cell r="AA98"/>
          <cell r="AB98" t="e">
            <v>#N/A</v>
          </cell>
          <cell r="AC98"/>
          <cell r="AD98"/>
          <cell r="AE98"/>
          <cell r="AF98"/>
          <cell r="AG98"/>
          <cell r="AH98"/>
          <cell r="AI98"/>
          <cell r="AJ98"/>
          <cell r="AK98"/>
          <cell r="AL98"/>
          <cell r="AM98"/>
          <cell r="AN98"/>
          <cell r="AO98" t="e">
            <v>#N/A</v>
          </cell>
          <cell r="AP98"/>
          <cell r="AQ98"/>
          <cell r="AR98"/>
          <cell r="AS98" t="e">
            <v>#N/A</v>
          </cell>
          <cell r="AT98"/>
          <cell r="AU98"/>
          <cell r="AV98"/>
          <cell r="AW98" t="e">
            <v>#N/A</v>
          </cell>
          <cell r="AX98"/>
          <cell r="AY98"/>
          <cell r="AZ98"/>
          <cell r="BA98" t="e">
            <v>#N/A</v>
          </cell>
          <cell r="BB98"/>
          <cell r="BC98"/>
          <cell r="BD98"/>
        </row>
        <row r="99">
          <cell r="E99" t="e">
            <v>#N/A</v>
          </cell>
          <cell r="F99"/>
          <cell r="G99"/>
          <cell r="H99"/>
          <cell r="I99"/>
          <cell r="J99"/>
          <cell r="K99"/>
          <cell r="L99">
            <v>0</v>
          </cell>
          <cell r="M99"/>
          <cell r="N99"/>
          <cell r="O99" t="e">
            <v>#N/A</v>
          </cell>
          <cell r="P99">
            <v>0</v>
          </cell>
          <cell r="Q99"/>
          <cell r="R99"/>
          <cell r="S99" t="e">
            <v>#N/A</v>
          </cell>
          <cell r="T99" t="e">
            <v>#N/A</v>
          </cell>
          <cell r="U99"/>
          <cell r="V99"/>
          <cell r="W99"/>
          <cell r="X99"/>
          <cell r="Y99"/>
          <cell r="Z99"/>
          <cell r="AA99"/>
          <cell r="AB99" t="e">
            <v>#N/A</v>
          </cell>
          <cell r="AC99"/>
          <cell r="AD99"/>
          <cell r="AE99"/>
          <cell r="AF99"/>
          <cell r="AG99"/>
          <cell r="AH99"/>
          <cell r="AI99"/>
          <cell r="AJ99"/>
          <cell r="AK99"/>
          <cell r="AL99"/>
          <cell r="AM99"/>
          <cell r="AN99"/>
          <cell r="AO99" t="e">
            <v>#N/A</v>
          </cell>
          <cell r="AP99"/>
          <cell r="AQ99"/>
          <cell r="AR99"/>
          <cell r="AS99" t="e">
            <v>#N/A</v>
          </cell>
          <cell r="AT99"/>
          <cell r="AU99"/>
          <cell r="AV99"/>
          <cell r="AW99" t="e">
            <v>#N/A</v>
          </cell>
          <cell r="AX99"/>
          <cell r="AY99"/>
          <cell r="AZ99"/>
          <cell r="BA99" t="e">
            <v>#N/A</v>
          </cell>
          <cell r="BB99"/>
          <cell r="BC99"/>
          <cell r="BD99"/>
        </row>
        <row r="100">
          <cell r="E100" t="e">
            <v>#N/A</v>
          </cell>
          <cell r="F100"/>
          <cell r="G100"/>
          <cell r="H100"/>
          <cell r="I100"/>
          <cell r="J100"/>
          <cell r="K100"/>
          <cell r="L100">
            <v>0</v>
          </cell>
          <cell r="M100"/>
          <cell r="N100"/>
          <cell r="O100" t="e">
            <v>#N/A</v>
          </cell>
          <cell r="P100">
            <v>0</v>
          </cell>
          <cell r="Q100"/>
          <cell r="R100"/>
          <cell r="S100" t="e">
            <v>#N/A</v>
          </cell>
          <cell r="T100" t="e">
            <v>#N/A</v>
          </cell>
          <cell r="U100"/>
          <cell r="V100"/>
          <cell r="W100"/>
          <cell r="X100"/>
          <cell r="Y100"/>
          <cell r="Z100"/>
          <cell r="AA100"/>
          <cell r="AB100" t="e">
            <v>#N/A</v>
          </cell>
          <cell r="AC100"/>
          <cell r="AD100"/>
          <cell r="AE100"/>
          <cell r="AF100"/>
          <cell r="AG100"/>
          <cell r="AH100"/>
          <cell r="AI100"/>
          <cell r="AJ100"/>
          <cell r="AK100"/>
          <cell r="AL100"/>
          <cell r="AM100"/>
          <cell r="AN100"/>
          <cell r="AO100" t="e">
            <v>#N/A</v>
          </cell>
          <cell r="AP100"/>
          <cell r="AQ100"/>
          <cell r="AR100"/>
          <cell r="AS100" t="e">
            <v>#N/A</v>
          </cell>
          <cell r="AT100"/>
          <cell r="AU100"/>
          <cell r="AV100"/>
          <cell r="AW100" t="e">
            <v>#N/A</v>
          </cell>
          <cell r="AX100"/>
          <cell r="AY100"/>
          <cell r="AZ100"/>
          <cell r="BA100" t="e">
            <v>#N/A</v>
          </cell>
          <cell r="BB100"/>
          <cell r="BC100"/>
          <cell r="BD100"/>
        </row>
        <row r="101">
          <cell r="E101" t="e">
            <v>#N/A</v>
          </cell>
          <cell r="F101"/>
          <cell r="G101"/>
          <cell r="H101"/>
          <cell r="I101"/>
          <cell r="J101"/>
          <cell r="K101"/>
          <cell r="L101">
            <v>0</v>
          </cell>
          <cell r="M101"/>
          <cell r="N101"/>
          <cell r="O101" t="e">
            <v>#N/A</v>
          </cell>
          <cell r="P101">
            <v>0</v>
          </cell>
          <cell r="Q101"/>
          <cell r="R101"/>
          <cell r="S101" t="e">
            <v>#N/A</v>
          </cell>
          <cell r="T101" t="e">
            <v>#N/A</v>
          </cell>
          <cell r="U101"/>
          <cell r="V101"/>
          <cell r="W101"/>
          <cell r="X101"/>
          <cell r="Y101"/>
          <cell r="Z101"/>
          <cell r="AA101"/>
          <cell r="AB101" t="e">
            <v>#N/A</v>
          </cell>
          <cell r="AC101"/>
          <cell r="AD101"/>
          <cell r="AE101"/>
          <cell r="AF101"/>
          <cell r="AG101"/>
          <cell r="AH101"/>
          <cell r="AI101"/>
          <cell r="AJ101"/>
          <cell r="AK101"/>
          <cell r="AL101"/>
          <cell r="AM101"/>
          <cell r="AN101"/>
          <cell r="AO101" t="e">
            <v>#N/A</v>
          </cell>
          <cell r="AP101"/>
          <cell r="AQ101"/>
          <cell r="AR101"/>
          <cell r="AS101" t="e">
            <v>#N/A</v>
          </cell>
          <cell r="AT101"/>
          <cell r="AU101"/>
          <cell r="AV101"/>
          <cell r="AW101" t="e">
            <v>#N/A</v>
          </cell>
          <cell r="AX101"/>
          <cell r="AY101"/>
          <cell r="AZ101"/>
          <cell r="BA101" t="e">
            <v>#N/A</v>
          </cell>
          <cell r="BB101"/>
          <cell r="BC101"/>
          <cell r="BD101"/>
        </row>
        <row r="102">
          <cell r="E102" t="e">
            <v>#N/A</v>
          </cell>
          <cell r="F102"/>
          <cell r="G102"/>
          <cell r="H102"/>
          <cell r="I102"/>
          <cell r="J102"/>
          <cell r="K102"/>
          <cell r="L102">
            <v>0</v>
          </cell>
          <cell r="M102"/>
          <cell r="N102"/>
          <cell r="O102" t="e">
            <v>#N/A</v>
          </cell>
          <cell r="P102">
            <v>0</v>
          </cell>
          <cell r="Q102"/>
          <cell r="R102"/>
          <cell r="S102" t="e">
            <v>#N/A</v>
          </cell>
          <cell r="T102" t="e">
            <v>#N/A</v>
          </cell>
          <cell r="U102"/>
          <cell r="V102"/>
          <cell r="W102"/>
          <cell r="X102"/>
          <cell r="Y102"/>
          <cell r="Z102"/>
          <cell r="AA102"/>
          <cell r="AB102" t="e">
            <v>#N/A</v>
          </cell>
          <cell r="AC102"/>
          <cell r="AD102"/>
          <cell r="AE102"/>
          <cell r="AF102"/>
          <cell r="AG102"/>
          <cell r="AH102"/>
          <cell r="AI102"/>
          <cell r="AJ102"/>
          <cell r="AK102"/>
          <cell r="AL102"/>
          <cell r="AM102"/>
          <cell r="AN102"/>
          <cell r="AO102" t="e">
            <v>#N/A</v>
          </cell>
          <cell r="AP102"/>
          <cell r="AQ102"/>
          <cell r="AR102"/>
          <cell r="AS102" t="e">
            <v>#N/A</v>
          </cell>
          <cell r="AT102"/>
          <cell r="AU102"/>
          <cell r="AV102"/>
          <cell r="AW102" t="e">
            <v>#N/A</v>
          </cell>
          <cell r="AX102"/>
          <cell r="AY102"/>
          <cell r="AZ102"/>
          <cell r="BA102" t="e">
            <v>#N/A</v>
          </cell>
          <cell r="BB102"/>
          <cell r="BC102"/>
          <cell r="BD102"/>
        </row>
        <row r="103">
          <cell r="E103" t="e">
            <v>#N/A</v>
          </cell>
          <cell r="F103"/>
          <cell r="G103"/>
          <cell r="H103"/>
          <cell r="I103"/>
          <cell r="J103"/>
          <cell r="K103"/>
          <cell r="L103">
            <v>0</v>
          </cell>
          <cell r="M103"/>
          <cell r="N103"/>
          <cell r="O103" t="e">
            <v>#N/A</v>
          </cell>
          <cell r="P103">
            <v>0</v>
          </cell>
          <cell r="Q103"/>
          <cell r="R103"/>
          <cell r="S103" t="e">
            <v>#N/A</v>
          </cell>
          <cell r="T103" t="e">
            <v>#N/A</v>
          </cell>
          <cell r="U103"/>
          <cell r="V103"/>
          <cell r="W103"/>
          <cell r="X103"/>
          <cell r="Y103"/>
          <cell r="Z103"/>
          <cell r="AA103"/>
          <cell r="AB103" t="e">
            <v>#N/A</v>
          </cell>
          <cell r="AC103"/>
          <cell r="AD103"/>
          <cell r="AE103"/>
          <cell r="AF103"/>
          <cell r="AG103"/>
          <cell r="AH103"/>
          <cell r="AI103"/>
          <cell r="AJ103"/>
          <cell r="AK103"/>
          <cell r="AL103"/>
          <cell r="AM103"/>
          <cell r="AN103"/>
          <cell r="AO103" t="e">
            <v>#N/A</v>
          </cell>
          <cell r="AP103"/>
          <cell r="AQ103"/>
          <cell r="AR103"/>
          <cell r="AS103" t="e">
            <v>#N/A</v>
          </cell>
          <cell r="AT103"/>
          <cell r="AU103"/>
          <cell r="AV103"/>
          <cell r="AW103" t="e">
            <v>#N/A</v>
          </cell>
          <cell r="AX103"/>
          <cell r="AY103"/>
          <cell r="AZ103"/>
          <cell r="BA103" t="e">
            <v>#N/A</v>
          </cell>
          <cell r="BB103"/>
          <cell r="BC103"/>
          <cell r="BD103"/>
        </row>
        <row r="104">
          <cell r="E104" t="e">
            <v>#N/A</v>
          </cell>
          <cell r="F104"/>
          <cell r="G104"/>
          <cell r="H104"/>
          <cell r="I104"/>
          <cell r="J104"/>
          <cell r="K104"/>
          <cell r="L104">
            <v>0</v>
          </cell>
          <cell r="M104"/>
          <cell r="N104"/>
          <cell r="O104" t="e">
            <v>#N/A</v>
          </cell>
          <cell r="P104">
            <v>0</v>
          </cell>
          <cell r="Q104"/>
          <cell r="R104"/>
          <cell r="S104" t="e">
            <v>#N/A</v>
          </cell>
          <cell r="T104" t="e">
            <v>#N/A</v>
          </cell>
          <cell r="U104"/>
          <cell r="V104"/>
          <cell r="W104"/>
          <cell r="X104"/>
          <cell r="Y104"/>
          <cell r="Z104"/>
          <cell r="AA104"/>
          <cell r="AB104" t="e">
            <v>#N/A</v>
          </cell>
          <cell r="AC104"/>
          <cell r="AD104"/>
          <cell r="AE104"/>
          <cell r="AF104"/>
          <cell r="AG104"/>
          <cell r="AH104"/>
          <cell r="AI104"/>
          <cell r="AJ104"/>
          <cell r="AK104"/>
          <cell r="AL104"/>
          <cell r="AM104"/>
          <cell r="AN104"/>
          <cell r="AO104" t="e">
            <v>#N/A</v>
          </cell>
          <cell r="AP104"/>
          <cell r="AQ104"/>
          <cell r="AR104"/>
          <cell r="AS104" t="e">
            <v>#N/A</v>
          </cell>
          <cell r="AT104"/>
          <cell r="AU104"/>
          <cell r="AV104"/>
          <cell r="AW104" t="e">
            <v>#N/A</v>
          </cell>
          <cell r="AX104"/>
          <cell r="AY104"/>
          <cell r="AZ104"/>
          <cell r="BA104" t="e">
            <v>#N/A</v>
          </cell>
          <cell r="BB104"/>
          <cell r="BC104"/>
          <cell r="BD104"/>
        </row>
        <row r="105">
          <cell r="E105" t="e">
            <v>#N/A</v>
          </cell>
          <cell r="F105"/>
          <cell r="G105"/>
          <cell r="H105"/>
          <cell r="I105"/>
          <cell r="J105"/>
          <cell r="K105"/>
          <cell r="L105">
            <v>0</v>
          </cell>
          <cell r="M105"/>
          <cell r="N105"/>
          <cell r="O105" t="e">
            <v>#N/A</v>
          </cell>
          <cell r="P105">
            <v>0</v>
          </cell>
          <cell r="Q105"/>
          <cell r="R105"/>
          <cell r="S105" t="e">
            <v>#N/A</v>
          </cell>
          <cell r="T105" t="e">
            <v>#N/A</v>
          </cell>
          <cell r="U105"/>
          <cell r="V105"/>
          <cell r="W105"/>
          <cell r="X105"/>
          <cell r="Y105"/>
          <cell r="Z105"/>
          <cell r="AA105"/>
          <cell r="AB105" t="e">
            <v>#N/A</v>
          </cell>
          <cell r="AC105"/>
          <cell r="AD105"/>
          <cell r="AE105"/>
          <cell r="AF105"/>
          <cell r="AG105"/>
          <cell r="AH105"/>
          <cell r="AI105"/>
          <cell r="AJ105"/>
          <cell r="AK105"/>
          <cell r="AL105"/>
          <cell r="AM105"/>
          <cell r="AN105"/>
          <cell r="AO105" t="e">
            <v>#N/A</v>
          </cell>
          <cell r="AP105"/>
          <cell r="AQ105"/>
          <cell r="AR105"/>
          <cell r="AS105" t="e">
            <v>#N/A</v>
          </cell>
          <cell r="AT105"/>
          <cell r="AU105"/>
          <cell r="AV105"/>
          <cell r="AW105" t="e">
            <v>#N/A</v>
          </cell>
          <cell r="AX105"/>
          <cell r="AY105"/>
          <cell r="AZ105"/>
          <cell r="BA105" t="e">
            <v>#N/A</v>
          </cell>
          <cell r="BB105"/>
          <cell r="BC105"/>
          <cell r="BD105"/>
        </row>
        <row r="106">
          <cell r="E106" t="e">
            <v>#N/A</v>
          </cell>
          <cell r="F106"/>
          <cell r="G106"/>
          <cell r="H106"/>
          <cell r="I106"/>
          <cell r="J106"/>
          <cell r="K106"/>
          <cell r="L106">
            <v>0</v>
          </cell>
          <cell r="M106"/>
          <cell r="N106"/>
          <cell r="O106" t="e">
            <v>#N/A</v>
          </cell>
          <cell r="P106">
            <v>0</v>
          </cell>
          <cell r="Q106"/>
          <cell r="R106"/>
          <cell r="S106" t="e">
            <v>#N/A</v>
          </cell>
          <cell r="T106" t="e">
            <v>#N/A</v>
          </cell>
          <cell r="U106"/>
          <cell r="V106"/>
          <cell r="W106"/>
          <cell r="X106"/>
          <cell r="Y106"/>
          <cell r="Z106"/>
          <cell r="AA106"/>
          <cell r="AB106" t="e">
            <v>#N/A</v>
          </cell>
          <cell r="AC106"/>
          <cell r="AD106"/>
          <cell r="AE106"/>
          <cell r="AF106"/>
          <cell r="AG106"/>
          <cell r="AH106"/>
          <cell r="AI106"/>
          <cell r="AJ106"/>
          <cell r="AK106"/>
          <cell r="AL106"/>
          <cell r="AM106"/>
          <cell r="AN106"/>
          <cell r="AO106" t="e">
            <v>#N/A</v>
          </cell>
          <cell r="AP106"/>
          <cell r="AQ106"/>
          <cell r="AR106"/>
          <cell r="AS106" t="e">
            <v>#N/A</v>
          </cell>
          <cell r="AT106"/>
          <cell r="AU106"/>
          <cell r="AV106"/>
          <cell r="AW106" t="e">
            <v>#N/A</v>
          </cell>
          <cell r="AX106"/>
          <cell r="AY106"/>
          <cell r="AZ106"/>
          <cell r="BA106" t="e">
            <v>#N/A</v>
          </cell>
          <cell r="BB106"/>
          <cell r="BC106"/>
          <cell r="BD106"/>
        </row>
        <row r="107">
          <cell r="E107" t="e">
            <v>#N/A</v>
          </cell>
          <cell r="F107"/>
          <cell r="G107"/>
          <cell r="H107"/>
          <cell r="I107"/>
          <cell r="J107"/>
          <cell r="K107"/>
          <cell r="L107">
            <v>0</v>
          </cell>
          <cell r="M107"/>
          <cell r="N107"/>
          <cell r="O107" t="e">
            <v>#N/A</v>
          </cell>
          <cell r="P107">
            <v>0</v>
          </cell>
          <cell r="Q107"/>
          <cell r="R107"/>
          <cell r="S107" t="e">
            <v>#N/A</v>
          </cell>
          <cell r="T107" t="e">
            <v>#N/A</v>
          </cell>
          <cell r="U107"/>
          <cell r="V107"/>
          <cell r="W107"/>
          <cell r="X107"/>
          <cell r="Y107"/>
          <cell r="Z107"/>
          <cell r="AA107"/>
          <cell r="AB107" t="e">
            <v>#N/A</v>
          </cell>
          <cell r="AC107"/>
          <cell r="AD107"/>
          <cell r="AE107"/>
          <cell r="AF107"/>
          <cell r="AG107"/>
          <cell r="AH107"/>
          <cell r="AI107"/>
          <cell r="AJ107"/>
          <cell r="AK107"/>
          <cell r="AL107"/>
          <cell r="AM107"/>
          <cell r="AN107"/>
          <cell r="AO107" t="e">
            <v>#N/A</v>
          </cell>
          <cell r="AP107"/>
          <cell r="AQ107"/>
          <cell r="AR107"/>
          <cell r="AS107" t="e">
            <v>#N/A</v>
          </cell>
          <cell r="AT107"/>
          <cell r="AU107"/>
          <cell r="AV107"/>
          <cell r="AW107" t="e">
            <v>#N/A</v>
          </cell>
          <cell r="AX107"/>
          <cell r="AY107"/>
          <cell r="AZ107"/>
          <cell r="BA107" t="e">
            <v>#N/A</v>
          </cell>
          <cell r="BB107"/>
          <cell r="BC107"/>
          <cell r="BD107"/>
        </row>
        <row r="108">
          <cell r="E108" t="e">
            <v>#N/A</v>
          </cell>
          <cell r="F108"/>
          <cell r="G108"/>
          <cell r="H108"/>
          <cell r="I108"/>
          <cell r="J108"/>
          <cell r="K108"/>
          <cell r="L108">
            <v>0</v>
          </cell>
          <cell r="M108"/>
          <cell r="N108"/>
          <cell r="O108" t="e">
            <v>#N/A</v>
          </cell>
          <cell r="P108">
            <v>0</v>
          </cell>
          <cell r="Q108"/>
          <cell r="R108"/>
          <cell r="S108" t="e">
            <v>#N/A</v>
          </cell>
          <cell r="T108" t="e">
            <v>#N/A</v>
          </cell>
          <cell r="U108"/>
          <cell r="V108"/>
          <cell r="W108"/>
          <cell r="X108"/>
          <cell r="Y108"/>
          <cell r="Z108"/>
          <cell r="AA108"/>
          <cell r="AB108" t="e">
            <v>#N/A</v>
          </cell>
          <cell r="AC108"/>
          <cell r="AD108"/>
          <cell r="AE108"/>
          <cell r="AF108"/>
          <cell r="AG108"/>
          <cell r="AH108"/>
          <cell r="AI108"/>
          <cell r="AJ108"/>
          <cell r="AK108"/>
          <cell r="AL108"/>
          <cell r="AM108"/>
          <cell r="AN108"/>
          <cell r="AO108" t="e">
            <v>#N/A</v>
          </cell>
          <cell r="AP108"/>
          <cell r="AQ108"/>
          <cell r="AR108"/>
          <cell r="AS108" t="e">
            <v>#N/A</v>
          </cell>
          <cell r="AT108"/>
          <cell r="AU108"/>
          <cell r="AV108"/>
          <cell r="AW108" t="e">
            <v>#N/A</v>
          </cell>
          <cell r="AX108"/>
          <cell r="AY108"/>
          <cell r="AZ108"/>
          <cell r="BA108" t="e">
            <v>#N/A</v>
          </cell>
          <cell r="BB108"/>
          <cell r="BC108"/>
          <cell r="BD108"/>
        </row>
        <row r="109">
          <cell r="E109" t="e">
            <v>#N/A</v>
          </cell>
          <cell r="F109"/>
          <cell r="G109"/>
          <cell r="H109"/>
          <cell r="I109"/>
          <cell r="J109"/>
          <cell r="K109"/>
          <cell r="L109">
            <v>0</v>
          </cell>
          <cell r="M109"/>
          <cell r="N109"/>
          <cell r="O109" t="e">
            <v>#N/A</v>
          </cell>
          <cell r="P109">
            <v>0</v>
          </cell>
          <cell r="Q109"/>
          <cell r="R109"/>
          <cell r="S109" t="e">
            <v>#N/A</v>
          </cell>
          <cell r="T109" t="e">
            <v>#N/A</v>
          </cell>
          <cell r="U109"/>
          <cell r="V109"/>
          <cell r="W109"/>
          <cell r="X109"/>
          <cell r="Y109"/>
          <cell r="Z109"/>
          <cell r="AA109"/>
          <cell r="AB109" t="e">
            <v>#N/A</v>
          </cell>
          <cell r="AC109"/>
          <cell r="AD109"/>
          <cell r="AE109"/>
          <cell r="AF109"/>
          <cell r="AG109"/>
          <cell r="AH109"/>
          <cell r="AI109"/>
          <cell r="AJ109"/>
          <cell r="AK109"/>
          <cell r="AL109"/>
          <cell r="AM109"/>
          <cell r="AN109"/>
          <cell r="AO109" t="e">
            <v>#N/A</v>
          </cell>
          <cell r="AP109"/>
          <cell r="AQ109"/>
          <cell r="AR109"/>
          <cell r="AS109" t="e">
            <v>#N/A</v>
          </cell>
          <cell r="AT109"/>
          <cell r="AU109"/>
          <cell r="AV109"/>
          <cell r="AW109" t="e">
            <v>#N/A</v>
          </cell>
          <cell r="AX109"/>
          <cell r="AY109"/>
          <cell r="AZ109"/>
          <cell r="BA109" t="e">
            <v>#N/A</v>
          </cell>
          <cell r="BB109"/>
          <cell r="BC109"/>
          <cell r="BD109"/>
        </row>
      </sheetData>
      <sheetData sheetId="2"/>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Steven Paupe" id="{36D461D1-B46C-4BB2-824E-099EAAD7F900}" userId="S::s.paupe@aldes.com::d2c956a4-2b7f-42e7-81af-6a54785e6407" providerId="AD"/>
</personList>
</file>

<file path=xl/pivotCache/_rels/pivotCacheDefinition1.xml.rels><?xml version="1.0" encoding="UTF-8" standalone="yes"?>
<Relationships xmlns="http://schemas.openxmlformats.org/package/2006/relationships"><Relationship Id="rId3" Type="http://schemas.microsoft.com/office/2019/04/relationships/externalLinkLongPath" Target="https://groupealdes.sharepoint.com/sites/DocShareGroup/Shared%20Documents/02_Products/05_Thermal-Comfort/03_HISENSE-Air-Air-Heat-Pumps/00_HISENSE-Range/00_Presentation/FR-Hisense-Tableau-correspondance-des-r&#233;f&#233;rences-2023-SUPER-et-2024-TURBO.xlsx?421E2B52" TargetMode="External"/><Relationship Id="rId2" Type="http://schemas.openxmlformats.org/officeDocument/2006/relationships/externalLinkPath" Target="file:///\\421E2B52\FR-Hisense-Tableau-correspondance-des-r&#233;f&#233;rences-2023-SUPER-et-2024-TURBO.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3" Type="http://schemas.microsoft.com/office/2019/04/relationships/externalLinkLongPath" Target="https://groupealdes.sharepoint.com/sites/DocShareGroup/Shared%20Documents/02_Products/05_Thermal-Comfort/03_HISENSE-Air-Air-Heat-Pumps/00_HISENSE-Range/00_Presentation/FR-Hisense-Tableau-correspondance-des-r&#233;f&#233;rences-2023-SUPER-et-2024-TURBO.xlsx?421E2B52" TargetMode="External"/><Relationship Id="rId2" Type="http://schemas.openxmlformats.org/officeDocument/2006/relationships/externalLinkPath" Target="file:///\\421E2B52\FR-Hisense-Tableau-correspondance-des-r&#233;f&#233;rences-2023-SUPER-et-2024-TURBO.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upe Steven" refreshedDate="45140.457681712964" createdVersion="8" refreshedVersion="8" minRefreshableVersion="3" recordCount="121" xr:uid="{57E00BD0-14E5-496B-95C5-E2FBB3C68C3B}">
  <cacheSource type="worksheet">
    <worksheetSource ref="A2:K119" sheet="REF 2023 vs 2024" r:id="rId2"/>
  </cacheSource>
  <cacheFields count="11">
    <cacheField name="CODE SAP 2023" numFmtId="0">
      <sharedItems containsMixedTypes="1" containsNumber="1" containsInteger="1" minValue="10900200" maxValue="10900317" count="115">
        <n v="10900206"/>
        <n v="10900207"/>
        <n v="10900208"/>
        <n v="10900209"/>
        <n v="10900210"/>
        <n v="10900211"/>
        <n v="10900212"/>
        <n v="10900213"/>
        <n v="10900214"/>
        <n v="10900215"/>
        <n v="10900216"/>
        <n v="10900217"/>
        <n v="10900218"/>
        <n v="10900219"/>
        <n v="10900220"/>
        <n v="10900221"/>
        <n v="10900222"/>
        <n v="10900223"/>
        <n v="10900224"/>
        <n v="10900225"/>
        <n v="10900226"/>
        <n v="10900227"/>
        <n v="10900228"/>
        <n v="10900229"/>
        <n v="10900230"/>
        <n v="10900231"/>
        <n v="10900232"/>
        <n v="10900233"/>
        <s v="---"/>
        <n v="10900234"/>
        <n v="10900235"/>
        <n v="10900236"/>
        <n v="10900237"/>
        <n v="10900238"/>
        <n v="10900239"/>
        <n v="10900240"/>
        <n v="10900241"/>
        <n v="10900242"/>
        <n v="10900243"/>
        <n v="10900248"/>
        <n v="10900249"/>
        <n v="10900250"/>
        <n v="10900252"/>
        <n v="10900251"/>
        <n v="10900253"/>
        <n v="10900254"/>
        <n v="10900255"/>
        <n v="10900256"/>
        <n v="10900257"/>
        <n v="10900258"/>
        <n v="10900259"/>
        <n v="10900260"/>
        <n v="10900261"/>
        <n v="10900262"/>
        <n v="10900263"/>
        <n v="10900264"/>
        <n v="10900265"/>
        <n v="10900266"/>
        <n v="10900267"/>
        <n v="10900268"/>
        <n v="10900269"/>
        <n v="10900270"/>
        <n v="10900271"/>
        <n v="10900272"/>
        <n v="10900273"/>
        <n v="10900274"/>
        <n v="10900275"/>
        <n v="10900276"/>
        <n v="10900277"/>
        <n v="10900278"/>
        <n v="10900279"/>
        <n v="10900280"/>
        <n v="10900281"/>
        <n v="10900282"/>
        <n v="10900283"/>
        <n v="10900284"/>
        <n v="10900285"/>
        <n v="10900286"/>
        <n v="10900287"/>
        <n v="10900288"/>
        <n v="10900289"/>
        <n v="10900290"/>
        <n v="10900291"/>
        <n v="10900292"/>
        <n v="10900293"/>
        <n v="10900294"/>
        <n v="10900295"/>
        <n v="10900296"/>
        <n v="10900297"/>
        <n v="10900298"/>
        <n v="10900299"/>
        <n v="10900300"/>
        <n v="10900301"/>
        <n v="10900302"/>
        <n v="10900303"/>
        <n v="10900304"/>
        <n v="10900305"/>
        <n v="10900306"/>
        <n v="10900307"/>
        <n v="10900308"/>
        <n v="10900309"/>
        <n v="10900310"/>
        <n v="10900311"/>
        <n v="10900312"/>
        <n v="10900313"/>
        <n v="10900314"/>
        <n v="10900315"/>
        <n v="10900316"/>
        <n v="10900317"/>
        <n v="10900200"/>
        <n v="10900201"/>
        <n v="10900202"/>
        <n v="10900203"/>
        <n v="10900204"/>
        <n v="10900205"/>
      </sharedItems>
    </cacheField>
    <cacheField name="REFERENCE 2023" numFmtId="0">
      <sharedItems containsMixedTypes="1" containsNumber="1" containsInteger="1" minValue="1522965" maxValue="1937525"/>
    </cacheField>
    <cacheField name="DESIGNATION 2023" numFmtId="0">
      <sharedItems containsBlank="1" count="116">
        <s v="KA25MR0EG - MURAL ENERGY SE 2,5 KW"/>
        <s v="KA35MR0EG - MURAL ENERGY SE 3,5 KW"/>
        <s v="KA50BS0EG - MURAL ENERGY SE 5 KW"/>
        <s v="KA70KT0EG - MURAL ENERGY SE 7 KW"/>
        <s v="KA25MR0EW - UE MONO ENERGY SE 2,5 KW"/>
        <s v="KA35MR0EW - UE MONO ENERGY SE 3,5 KW"/>
        <s v="KA50BS0EW - UE MONO ENERGY SE 5 KW"/>
        <s v="KA70KT0EW - UE MONO ENERGY SE 7 KW"/>
        <s v="TGVE090AG - MURAL APPLE PIE 2,5 KW"/>
        <s v="TGVE120AG - MURAL APPLE PIE 3,5 KW"/>
        <s v="TGXA180AG - MURAL APPLE PIE 5 KW"/>
        <s v="TGBB240BG - MURAL APPLE PIE 7 KW"/>
        <s v="TGVE090AW - UE MONO APPLE PIE 2,5 KW"/>
        <s v="TGVE120AW - UE MONO APPLE PIE 3,5 KW"/>
        <s v="TGXA180AW - UE MONO APPLE PIE 5 KW"/>
        <s v="TGBB240BW - UE MONO APPLE PIE 7 KW"/>
        <s v="DJ15YD00G - MURAL NEW COMFORT 1,5 KW"/>
        <s v="DJ20YD00G - MURAL NEW COMFORT 2 KW"/>
        <s v="DJ25VE0BG - MURAL NEW COMFORT 2,5 KW"/>
        <s v="DJ35VE0BG - MURAL NEW COMFORT 3,5 KW"/>
        <s v="DJ50XA0BG - MURAL NEW COMFORT 5 KW"/>
        <s v="DJ70BB0CG - MURAL NEW COMFORT 7 KW"/>
        <s v="DJ25VE0BW - UE MONO NEW COMFORT 2,5 KW"/>
        <s v="DJ35VE0BW - UE MONO NEW COMFORT 3,5 KW"/>
        <s v="DJ50XA0BW - UE MONO NEW COMFORT 5 KW"/>
        <s v="DJ70BB0CW - UE MONO NEW COMFORT 7 KW"/>
        <s v="QG25XV2AG - MURAL ENERGY PRO PLUS 2,5 KW"/>
        <s v="QG35XV2AG - MURAL ENERGY PRO PLUS 3,5 KW"/>
        <s v="---"/>
        <s v="QG25XV2XW - UE MONO ENERGY PRO 2,5 KW"/>
        <s v="QG35XV2XW - UE MONO ENERGY PRO 3,5 KW"/>
        <s v="CA25YR03G - MURAL EASY SMART 2,5 KW"/>
        <s v="CA35YR03G - MURAL EASY SMART 3,5 KW"/>
        <s v="CA50XS1AG - MURAL EASY SMART 5 KW"/>
        <s v="CA70BT1AG - MURAL EASY SMART 7 KW"/>
        <s v="CA25YR03W - UE MONO EASY SMART 2,5 KW"/>
        <s v="CA35YR03W - UE MONO EASY SMART 3,5 KW"/>
        <s v="CA50XS1AW - UE MONO EASY SMART 5 KW"/>
        <s v="CA70BT1AW - UE MONO EASY SMART 7 KW"/>
        <s v="2AMW35U4RGC - UE MULTI 2 POSTES 3,5 KW"/>
        <s v="2AMW42U4RGC - UE MULTI 2 POSTES 4,2 KW"/>
        <s v="2AMW52U4RXC - UE MULTI 2 POSTES 5,2 KW"/>
        <s v="3AMW52U4RJA - UE MULTI 3 POSTES 5,2 KW"/>
        <s v="3AMW72U4RJC - UE MULTI 3 POSTES 7,2 KW"/>
        <s v="4AMW81U4RAA - UE MULTI 4 POSTES 8,1 KW"/>
        <s v="4AMW105U4RAA - UE MULTI 4 POSTES 10,5 KW"/>
        <s v="5AMW125U4RTA - UE MULTI 5 POSTES 12,5 KW"/>
        <s v="AUW35U4RS4 - UE MONO TERTIAIRE 3,5 KW"/>
        <s v="AUW52U4RS4 - UE MONO TERTIAIRE 5,2 KW"/>
        <s v="AUW71U4RF4 - UE MONO TERTIAIRE 7,1 KW"/>
        <s v="AUW90U4RF4 - UE MONO TERTIAIRE 9 KW"/>
        <s v="AUW105U4RA4 - UE MONO TERT. 10,5 KW"/>
        <s v="AUW125U4RT5  - UE MONO TERT. 12,5 KW 1P"/>
        <s v="AUW125U6RT4 - UE MONO TERT. 12,5 KW 3P"/>
        <s v="AUW140U4RP5 - UE MONO TERT. 14 KW 1P"/>
        <s v="AUW140U6RP4 - UE MONO TERT. 14 KW 3P"/>
        <s v="AUW175U6RP4 - UE MONO TERT. 17,5 KW 3P"/>
        <s v="AUW200U6RZ8 - UE MONO TERT. 20 KW 3P"/>
        <s v="AUW250U6RZ8 - UE MONO TERT. 25 KW 3P"/>
        <s v="ACT26UR4RCA4 - K7 COMPACTE 360 2,6 KW"/>
        <s v="ACT35UR4RCA4 - K7 COMPACTE 360 3,5 KW"/>
        <s v="ACT52UR4RCA4 - K7 COMPACTE 360 5,2 KW"/>
        <s v="PE-EA-B29 - FACADE K7 COMPACTE 360"/>
        <s v="AUC71UR4RGB4 - K7 4V 900X900 7,1 KW"/>
        <s v="AUC90UR4RGB4 - K7 4V 900X900 9 KW"/>
        <s v="AUC105UR4RGB4 - K7 4V 900X900 10,5 KW"/>
        <s v="AUC125UR4RHB4 - K7 4V 900X900 12,5 KW"/>
        <s v="AUC140UR4RHB4 - K7 4V 900X900 14 KW"/>
        <s v="AUC175UR4RHB4 - K7 4V 900X900 17,5 KW"/>
        <s v="PE-DA-B29 - FACADE K7 4V 900X900"/>
        <s v="ADT26UX4RBL4 - GAINABLE SLIM 2,6 KW"/>
        <s v="ADT35UX4RBL4 - GAINABLE SLIM 3,5 KW"/>
        <s v="ADT52UX4RCL4 - GAINABLE SLIM 5,2 KW"/>
        <s v="AUD71UX4RCL4 - GAINABLE SLIM 7,1 KW"/>
        <s v="AUD71UX4RDH4 - GAINABLE MSP 7,1 KW"/>
        <s v="AUD90UX4RDH5 - GAINABLE MSP 9 KW"/>
        <s v="AUD105UX4RDH5 - GAINABLE MSP 10,5 KW"/>
        <s v="AUD125UX4RHH5 - GAINABLE MSP 12,5 KW"/>
        <s v="AUD140UX4RHH5 - GAINABLE MSP 14 KW"/>
        <s v="AUD175UX4RHH5 - GAINABLE MSP 17,5 KW"/>
        <s v="AUD200UX4RPH8 - GAINABLE HSP 20 KW"/>
        <s v="AUD250UX4RPH8 - GAINABLE HSP 25 KW"/>
        <s v="AVT52UR4RA4 - PLAF CONVERTIBLE 5,2 KW"/>
        <s v="AUV71UR4RA4  - PLAF CONVERTIBLE 7,1 KW"/>
        <s v="AUV90UR4RB4 - PLAF CONVERTIBLE 9 KW"/>
        <s v="AUV105UR4RB4 - PLAF CONVERTIBLE 10,5KW"/>
        <s v="AUV175UR4RC4 - PLAF CONVERTIBLE 17,5KW"/>
        <s v="AKT26UR4RK4 - CONSOLE 2,6 KW"/>
        <s v="AKT35UR4RK4 - CONSOLE 3,5 KW"/>
        <s v="AKT52UR4RK4 - CONSOLE 5,2 KW"/>
        <s v="YXE-C01U1(E) - COMMANDE FILAIRE UNIV."/>
        <s v="YJE-C01T(E) - COMMANDE CENTRALE UNIV."/>
        <s v="B544(E) - BOITIER DE COMM BACNET MODBUS"/>
        <s v="Hinano-01A(E) - HI-NANO POUR GAMME TERT."/>
        <s v="1522965 - FILTRE CHARBON ACTIF"/>
        <s v="1937525 - FILTRE 4-1 VIT C+CAT+ARG+HEPA"/>
        <s v="AEH-W4GX - KIT WIFI UNIVERSEL"/>
        <s v="FQ-4S4110(E) - BRANCH UE 14KW+4XUI 3,5KW"/>
        <s v="FQ-3S4210(E) - BRANCH UE 14KW+3XUI 5KW"/>
        <s v="FQ-2S4311(E) - BRANCH UE 14KW+2XUI 7KW"/>
        <s v="FQ-3S4110(E) - BRANCH UE 10KW+3XUI 3,5KW"/>
        <s v="FQ-2S3110(E) - BRANCH UE 7KW+2XUI 3,5KW"/>
        <s v="APC09NJ - CLIM MOBILE SIMPLE 2.6KW"/>
        <s v="APH09NJ - CLIM MOBILE REVERS 2.6KW"/>
        <s v="APC12QC - CLIM MOBILE SIMPLE 3.5KW"/>
        <s v="APH12QC - CLIM MOBILE REVERS 3.5KW"/>
        <s v="APC07KV - CLIM MOBILE SIMPLE 2KW"/>
        <s v="APC09KV - CLIM MOBILE SIMPLE 2.6KW"/>
        <s v="APC09GQ - CLIM MOBILE SIMPLE 2.6KW"/>
        <s v="APC09 CLIM MOBILE SIMPLE 2.6KW"/>
        <s v="HPAC09P CLIM MOBILE SIMPLE 2.6KW"/>
        <s v="HPAH09T CLIM MOBILE REVERS 3KW"/>
        <s v="HPAC12T CLIM MOBILE SIMPLE 3.5KW"/>
        <s v="HPAH12T CLIM MOBILE REVERS 3.5KW"/>
        <s v="HPAC07V CLIM MOBILE SIMPLE 2KW"/>
        <m u="1"/>
      </sharedItems>
    </cacheField>
    <cacheField name="CATEGORIE" numFmtId="0">
      <sharedItems containsBlank="1"/>
    </cacheField>
    <cacheField name="CODE SAP" numFmtId="0">
      <sharedItems containsString="0" containsBlank="1" containsNumber="1" containsInteger="1" minValue="10900200" maxValue="10900317"/>
    </cacheField>
    <cacheField name="Canal de vente" numFmtId="0">
      <sharedItems containsBlank="1"/>
    </cacheField>
    <cacheField name="RES / TER" numFmtId="0">
      <sharedItems containsBlank="1"/>
    </cacheField>
    <cacheField name="Evolution 2023 / 2024 ? " numFmtId="0">
      <sharedItems containsBlank="1" count="5">
        <s v="Supprimé"/>
        <s v="RAS"/>
        <s v="Remplacé "/>
        <s v="Nouveau"/>
        <m/>
      </sharedItems>
    </cacheField>
    <cacheField name="CODE SAP 2024" numFmtId="0">
      <sharedItems containsBlank="1" containsMixedTypes="1" containsNumber="1" containsInteger="1" minValue="10900206" maxValue="10900314" count="55">
        <s v="---"/>
        <n v="10900222"/>
        <n v="10900223"/>
        <m/>
        <n v="10900226"/>
        <n v="10900227"/>
        <n v="10900230"/>
        <n v="10900231"/>
        <n v="10900234"/>
        <n v="10900235"/>
        <n v="10900236"/>
        <n v="10900237"/>
        <n v="10900238"/>
        <n v="10900239"/>
        <n v="10900240"/>
        <n v="10900241"/>
        <n v="10900242"/>
        <n v="10900243"/>
        <n v="10900248"/>
        <n v="10900249"/>
        <n v="10900250"/>
        <n v="10900251"/>
        <n v="10900254"/>
        <n v="10900255"/>
        <n v="10900266"/>
        <n v="10900267"/>
        <n v="10900289"/>
        <n v="10900290"/>
        <n v="10900300"/>
        <n v="10900301"/>
        <n v="10900302"/>
        <n v="10900303"/>
        <n v="10900304"/>
        <n v="10900305"/>
        <n v="10900313"/>
        <n v="10900314"/>
        <s v="ANCIENNES REFS"/>
        <n v="10900216" u="1"/>
        <n v="10900209" u="1"/>
        <n v="10900217" u="1"/>
        <n v="10900210" u="1"/>
        <n v="10900218" u="1"/>
        <n v="10900211" u="1"/>
        <n v="10900219" u="1"/>
        <n v="10900212" u="1"/>
        <n v="10900220" u="1"/>
        <n v="10900260" u="1"/>
        <n v="10900206" u="1"/>
        <n v="10900213" u="1"/>
        <n v="10900214" u="1"/>
        <n v="10900221" u="1"/>
        <n v="10900285" u="1"/>
        <n v="10900207" u="1"/>
        <n v="10900215" u="1"/>
        <n v="10900208" u="1"/>
      </sharedItems>
    </cacheField>
    <cacheField name="REFERENCE 2024" numFmtId="0">
      <sharedItems containsBlank="1" containsMixedTypes="1" containsNumber="1" containsInteger="1" minValue="1522965" maxValue="1937525" count="88">
        <s v="---"/>
        <s v="DJ15YD00G"/>
        <s v="DJ20YD00G"/>
        <s v="DJ25LE00G"/>
        <s v="DJ35LE00G"/>
        <s v="DJ50XA0BG"/>
        <s v="DJ70BB0CG"/>
        <s v="DJ25LE00W"/>
        <s v="DJ35LE00W"/>
        <s v="DJ50XA0BW"/>
        <s v="DJ70BB0CW"/>
        <s v="QH25XV3AG"/>
        <s v="QH35XV3AG"/>
        <s v="QH25XV3BG"/>
        <s v="QH35XV3BG"/>
        <s v="QG25XV2XW"/>
        <s v="QG35XV2XW"/>
        <s v="CA25YR03G"/>
        <s v="CA35YR03G"/>
        <s v="CA50XS1AG"/>
        <s v="CA70BT1AG"/>
        <s v="CA25YR03W"/>
        <s v="CA35YR03W"/>
        <s v="CA50XS1AW"/>
        <s v="CA70BT1AW"/>
        <s v="2AMW35U4RGC"/>
        <s v="2AMW42U4RGC"/>
        <s v="2AMW52U4RXC"/>
        <s v="3AMW52U4RJC"/>
        <s v="3AMW72U4RJC"/>
        <s v="4AMW81U4RJC"/>
        <s v="4AMW105U4RAA"/>
        <s v="5AMW105U4RQC"/>
        <s v="5AMW125U4RTA"/>
        <s v="AUW35U4RS8"/>
        <s v="AUW52U4RJ8"/>
        <s v="AUW71U4RK8"/>
        <s v="AUW105U4RW8"/>
        <s v="AUW125U4RW8"/>
        <s v="AUW125U6RN8"/>
        <s v="AUW140U4RW8"/>
        <s v="AUW140U6RN8"/>
        <s v="AUW175U6RW8"/>
        <s v="AUW200U6RZ8"/>
        <s v="AUW250U6RZ8"/>
        <s v="ACT26UR4RCC8"/>
        <s v="ACT35UR4RCC8"/>
        <s v="ACT52UR4RCC8"/>
        <s v="PE-QEA-LD"/>
        <s v="ACT71UR4RJC8"/>
        <s v="AUC105UR4RKC8"/>
        <s v="AUC125UR4RKC8"/>
        <s v="AUC140UR4RKC8"/>
        <s v="AUC175UR4RKC8"/>
        <s v="PE-QFA-CD"/>
        <s v="ADT26UX4RBL8"/>
        <s v="ADT35UX4RBL8"/>
        <s v="ADT52UX4RCL8"/>
        <s v="ADT71UX4RCL8"/>
        <s v="AUD71UX4RFM8"/>
        <s v="AUD105UX4REH8"/>
        <s v="AUD125UX4REH8"/>
        <s v="AUD140UX4REH8"/>
        <s v="AUD175UX4REH8"/>
        <s v="AUD200UX4RPH8"/>
        <s v="AUD250UX4RPH8"/>
        <s v="AVT71UR4RB8"/>
        <s v="AUV105UR4RC8"/>
        <s v="AUV125UR4RC8"/>
        <s v="AUV140UR4RC8"/>
        <s v="AUV175UR4RC8"/>
        <s v="AKT26UR4RK8"/>
        <s v="AKT35UR4RK8"/>
        <s v="AKT52UR4RK8"/>
        <s v="YXE-C01U2(E)"/>
        <s v="YJE-C01T(E)"/>
        <s v="B544(E)"/>
        <s v="B545(E)"/>
        <s v="Hinano-01A€"/>
        <n v="1522965"/>
        <n v="1937525"/>
        <s v="AEH-W4GX"/>
        <s v="RCH-RVD01"/>
        <s v="APC09QC"/>
        <s v="APH09QC"/>
        <s v="APC12QC"/>
        <s v="APH12QC"/>
        <m/>
      </sharedItems>
    </cacheField>
    <cacheField name="DESIGNATION 2024" numFmtId="0">
      <sharedItems containsBlank="1" count="119">
        <s v="---"/>
        <s v="DJ15YD00G - MURAL NEW COMFORT 1,5 KW"/>
        <s v="DJ20YD00G - MURAL NEW COMFORT 2 KW"/>
        <s v="DJ25LE00G - MURAL NEW COMFORT 2,5 KW"/>
        <s v="DJ35LE00G - MURAL NEW COMFORT 3,5 KW"/>
        <s v="DJ50XA0BG - MURAL NEW COMFORT 5 KW"/>
        <s v="DJ70BB0CG - MURAL NEW COMFORT 7 KW"/>
        <s v="DJ25LE00W - UE MONO NEW COMFORT 2,5 KW"/>
        <s v="DJ35LE00W - UE MONO NEW COMFORT 3,5 KW"/>
        <s v="DJ50XA0BW - UE MONO NEW COMFORT 5 KW"/>
        <s v="DJ70BB0CW - UE MONO NEW COMFORT 7 KW"/>
        <s v="QH25XV3AG - MURAL EP+ BLANC 2,5 KW"/>
        <s v="QH35XV3AG - MURAL EP+ BLANC 3,5 KW"/>
        <s v="QH25XV3BG - MURAL EP+ NOIR 2,5 KW"/>
        <s v="QH35XV3BG - MURAL EP+ NOIR 3,5 KW"/>
        <s v="QG25XV2XW - UE MONO ENERGY PRO 2,5 KW"/>
        <s v="QG35XV2XW - UE MONO ENERGY PRO 3,5 KW"/>
        <s v="CA25YR03G - MURAL EASY SMART 2,5 KW"/>
        <s v="CA35YR03G - MURAL EASY SMART 3,5 KW"/>
        <s v="CA50XS1AG - MURAL EASY SMART 5 KW"/>
        <s v="CA70BT1AG - MURAL EASY SMART 7 KW"/>
        <s v="CA25YR03W - UE MONO EASY SMART 2,5 KW"/>
        <s v="CA35YR03W - UE MONO EASY SMART 3,5 KW"/>
        <s v="CA50XS1AW - UE MONO EASY SMART 5 KW"/>
        <s v="CA70BT1AW - UE MONO EASY SMART 7 KW"/>
        <s v="2AMW35U4RGC - UE MULTI 2 POSTES 3,5 KW"/>
        <s v="2AMW42U4RGC - UE MULTI 2 POSTES 4,2 KW"/>
        <s v="2AMW52U4RXC - UE MULTI 2 POSTES 5,2 KW"/>
        <s v="3AMW52U4RJC - UE MULTI 3 POSTES 5,2 KW"/>
        <s v="3AMW72U4RJC - UE MULTI 3 POSTES 7,2 KW"/>
        <s v="4AMW81U4RJC - UE MULTI 4 POSTES 8,1 KW"/>
        <s v="4AMW105U4RAA - UE MULTI 4 POSTES 10,5 KW"/>
        <s v="5AMW105U4RQC - UE MULTI 5 POSTES 10,5 KW"/>
        <s v="5AMW125U4RTA - UE MULTI 5 POSTES 12,5 KW"/>
        <s v="AUW35U4RS8 - UE MONO TERT 3,5 KW TURBO"/>
        <s v="AUW52U4RJ8 - UE MONO TERT 5,2 KW TURBO"/>
        <s v="AUW71U4RK8 - UE MONO TERT 7,1 KW TURBO"/>
        <s v="AUW105U4RW8 - UE MONO TERT. 10,5KW TURBO"/>
        <s v="AUW125U4RW8 - UE MONO TERT.12,5 1P TURBO"/>
        <s v="AUW125U6RN8 - UE MONO TERT.12,5 3P TURBO"/>
        <s v="AUW140U4RW8 - UE MONO TERT.14KW 1P TURBO"/>
        <s v="AUW140U6RN8 - UE MONO TERT.14KW 3P TURBO"/>
        <s v="AUW175U6RW8 - UE MONO TERT.17,5 3P TURBO"/>
        <s v="AUW200U6RZ8 -UE MONO TERT. 20KW 3P TURBO"/>
        <s v="AUW250U6RZ8 -UE MONO TERT. 25KW 3P TURBO"/>
        <s v="ACT26UR4RCC8 - K7 600x600 2,6 KW TURBO"/>
        <s v="ACT35UR4RCC8 - K7 600x600 3,5 KW TURBO"/>
        <s v="ACT52UR4RCC8 - K7 600x600 5,2 KW TURBO"/>
        <s v="PE-QEA-LD - FACADE K7 600x600 TURBO"/>
        <s v="ACT71UR4RJC8 - K7 900X900 7,1KW TURBO"/>
        <s v="AUC105UR4RKC8 - K7 900X900 10,5 KW TURBO"/>
        <s v="AUC125UR4RKC8 - K7 900X900 12,5 KW TURBO"/>
        <s v="AUC140UR4RKC8 - K7 900X900 14 KW TURBO"/>
        <s v="AUC175UR4RKC8 - K7 900X900 17,5 KW TURBO"/>
        <s v="PE-QFA-CD - FACADE K7 900X900 TURBO"/>
        <s v="ADT26UX4RBL8 - GAINABLE SLIM 2,6KW TURBO"/>
        <s v="ADT35UX4RBL8 - GAINABLE SLIM 3,5KW TURBO"/>
        <s v="ADT52UX4RCL8 - GAINABLE SLIM 5,2KW TURBO"/>
        <s v="ADT71UX4RCL8 - GAINABLE SLIM 7,1KW TURBO"/>
        <s v="AUD71UX4RFM8 - GAINABLE MSP 7,1 KW TURBO"/>
        <s v="AUD105UX4REH8 -GAINABLE HSP 10,5KW TURBO"/>
        <s v="AUD125UX4REH8 -GAINABLE HSP 12,5KW TURBO"/>
        <s v="AUD140UX4REH8 - GAINABLE HSP 14KW TURBO"/>
        <s v="AUD175UX4REH8 -GAINABLE HSP 17,5KW TURBO"/>
        <s v="AUD200UX4RPH8 - GAINABLE HSP 20 KW TURBO"/>
        <s v="AUD250UX4RPH8 - GAINABLE HSP 25 KW TURBO"/>
        <s v="AVT71UR4RB8  - PLAFONNIER 7,1 KW TURBO"/>
        <s v="AUV105UR4RC8 - PLAFONNIER 10,5KW TURBO"/>
        <s v="AUV125UR4RC8 - PLAFONNIER 12,5KW TURBO"/>
        <s v="AUV140UR4RC8 - PLAFONNIER 14 KW TURBO"/>
        <s v="AUV175UR4RC8 - PLAFONNIER 17,5KW TURBO"/>
        <s v="AKT26UR4RK8 - CONSOLE 2,6 KW TURBO"/>
        <s v="AKT35UR4RK8 - CONSOLE 3,5 KW TURBO"/>
        <s v="AKT52UR4RK8 - CONSOLE 5,2 KW TURBO"/>
        <s v="YXE-C01U2(E) - COMMANDE FILAIRE UNIV."/>
        <s v="YJE-C01T(E) - COMMANDE CENTRALE UNIV."/>
        <s v="B544(E) - BOITIER DE COMM BACNET MODBUS"/>
        <s v="B545(E) - BOITIER DE COMM KNX "/>
        <s v="Hinano-01A(E) - HI-NANO POUR GAMME TERT."/>
        <s v="1522965 - FILTRE CHARBON ACTIF"/>
        <s v="1937525 - FILTRE 4-1 VIT C+CAT+ARG+HEPA"/>
        <s v="AEH-W4GX - KIT WIFI UNIVERSEL"/>
        <s v="RCH-RVD01 - COMMANDE SANS FIL GAMME LCAC"/>
        <s v="APC09QC - CLIM MOBILE SIMPLE 2.6KW"/>
        <s v="APH09QC - CLIM MOBILE REVERS 2.6KW"/>
        <s v="APC12QC - CLIM MOBILE SIMPLE 3.5KW"/>
        <s v="APH12QC - CLIM MOBILE REVERS 3.5KW"/>
        <m/>
        <s v="TGVE120AG - MURAL APPLE PIE 3,5 KW" u="1"/>
        <s v="AUD250UX4RPH8 - GAINABLE HSP 25 KW" u="1"/>
        <s v="-" u="1"/>
        <s v="KA70KT0EW - UE MONO ENERGY SE 7 KW" u="1"/>
        <s v="TGBB240BG - MURAL APPLE PIE 7 KW" u="1"/>
        <s v="KA50BS0EG - MURAL ENERGY SE 5 KW" u="1"/>
        <s v="KA25MR0EG - MURAL ENERGY SE 2,5 KW" u="1"/>
        <s v="KA25MR0EW - UE MONO ENERGY SE 2,5 KW" u="1"/>
        <s v="KA35MR0EG - MURAL ENERGY SE 3,5 KW" u="1"/>
        <s v="TGVE120AW - UE MONO APPLE PIE 3,5 KW" u="1"/>
        <s v="AUW105U4RA4 - UE MONO TERT. 10,5KW TURBO" u="1"/>
        <s v="B545(E) - BOITIER DE COMM KNX MODBUS" u="1"/>
        <s v="KA70KT0EG - MURAL ENERGY SE 7 KW" u="1"/>
        <s v="RCH-RVD01 - COMMANDE SANS FIL" u="1"/>
        <s v="AUW105U4RA4 - UE MONO TERT. 10,5KW SUPER" u="1"/>
        <s v="TGXA180AW - UE MONO APPLE PIE 5 KW" u="1"/>
        <s v="AUW250U6RZ8 - UE MONO TERT. 25 KW 3P" u="1"/>
        <s v="TGXA180AG - MURAL APPLE PIE 5 KW" u="1"/>
        <s v="TGVE090AW - UE MONO APPLE PIE 2,5 KW" u="1"/>
        <s v="ACT71UR4RJC8 - K7 4V 900X900 7,1KW TURBO" u="1"/>
        <s v="AUD105UX4REH8 -GAINABLE MSP 10,5KW TURBO" u="1"/>
        <s v="KA50BS0EW - UE MONO ENERGY SE 5 KW" u="1"/>
        <s v="AUD105UX4RDH5 - GAINABLE MSP 10,5 KW" u="1"/>
        <s v="KA35MR0EW - UE MONO ENERGY SE 3,5 KW" u="1"/>
        <s v="HSP " u="1"/>
        <s v="AUD105UX4RDH5 -GAINABLE MSP 10,5KW SUPER" u="1"/>
        <s v="TGVE090AG - MURAL APPLE PIE 2,5 KW" u="1"/>
        <s v="TGBB240BW - UE MONO APPLE PIE 7 KW" u="1"/>
        <s v="AUW105U4RA4 - UE MONO TERT. 10,5 KW" u="1"/>
        <s v="AUW200U6RZ8 - UE MONO TERT. 20 KW 3P" u="1"/>
        <s v="AUD200UX4RPH8 - GAINABLE HSP 20 KW"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upe Steven" refreshedDate="45141.676143055556" createdVersion="8" refreshedVersion="8" minRefreshableVersion="3" recordCount="121" xr:uid="{7C566CB4-CC16-4B1E-9B2D-8E56314598AE}">
  <cacheSource type="worksheet">
    <worksheetSource ref="A2:L119" sheet="REF 2023 vs 2024" r:id="rId2"/>
  </cacheSource>
  <cacheFields count="12">
    <cacheField name="CODE SAP 2023" numFmtId="0">
      <sharedItems containsMixedTypes="1" containsNumber="1" containsInteger="1" minValue="10900200" maxValue="10900317" count="115">
        <n v="10900206"/>
        <n v="10900207"/>
        <n v="10900208"/>
        <n v="10900209"/>
        <n v="10900210"/>
        <n v="10900211"/>
        <n v="10900212"/>
        <n v="10900213"/>
        <n v="10900214"/>
        <n v="10900215"/>
        <n v="10900216"/>
        <n v="10900217"/>
        <n v="10900218"/>
        <n v="10900219"/>
        <n v="10900220"/>
        <n v="10900221"/>
        <n v="10900222"/>
        <n v="10900223"/>
        <n v="10900224"/>
        <n v="10900225"/>
        <n v="10900226"/>
        <n v="10900227"/>
        <n v="10900228"/>
        <n v="10900229"/>
        <n v="10900230"/>
        <n v="10900231"/>
        <n v="10900232"/>
        <n v="10900233"/>
        <s v="---"/>
        <n v="10900234"/>
        <n v="10900235"/>
        <n v="10900236"/>
        <n v="10900237"/>
        <n v="10900238"/>
        <n v="10900239"/>
        <n v="10900240"/>
        <n v="10900241"/>
        <n v="10900242"/>
        <n v="10900243"/>
        <n v="10900248"/>
        <n v="10900249"/>
        <n v="10900250"/>
        <n v="10900252"/>
        <n v="10900251"/>
        <n v="10900253"/>
        <n v="10900254"/>
        <n v="10900255"/>
        <n v="10900256"/>
        <n v="10900257"/>
        <n v="10900258"/>
        <n v="10900259"/>
        <n v="10900260"/>
        <n v="10900261"/>
        <n v="10900262"/>
        <n v="10900263"/>
        <n v="10900264"/>
        <n v="10900265"/>
        <n v="10900266"/>
        <n v="10900267"/>
        <n v="10900268"/>
        <n v="10900269"/>
        <n v="10900270"/>
        <n v="10900271"/>
        <n v="10900272"/>
        <n v="10900273"/>
        <n v="10900274"/>
        <n v="10900275"/>
        <n v="10900276"/>
        <n v="10900277"/>
        <n v="10900278"/>
        <n v="10900279"/>
        <n v="10900280"/>
        <n v="10900281"/>
        <n v="10900282"/>
        <n v="10900283"/>
        <n v="10900284"/>
        <n v="10900285"/>
        <n v="10900286"/>
        <n v="10900287"/>
        <n v="10900288"/>
        <n v="10900289"/>
        <n v="10900290"/>
        <n v="10900291"/>
        <n v="10900292"/>
        <n v="10900293"/>
        <n v="10900294"/>
        <n v="10900295"/>
        <n v="10900296"/>
        <n v="10900297"/>
        <n v="10900298"/>
        <n v="10900299"/>
        <n v="10900300"/>
        <n v="10900301"/>
        <n v="10900302"/>
        <n v="10900303"/>
        <n v="10900304"/>
        <n v="10900305"/>
        <n v="10900306"/>
        <n v="10900307"/>
        <n v="10900308"/>
        <n v="10900309"/>
        <n v="10900310"/>
        <n v="10900311"/>
        <n v="10900312"/>
        <n v="10900313"/>
        <n v="10900314"/>
        <n v="10900315"/>
        <n v="10900316"/>
        <n v="10900317"/>
        <n v="10900200"/>
        <n v="10900201"/>
        <n v="10900202"/>
        <n v="10900203"/>
        <n v="10900204"/>
        <n v="10900205"/>
      </sharedItems>
    </cacheField>
    <cacheField name="REFERENCE 2023" numFmtId="0">
      <sharedItems containsMixedTypes="1" containsNumber="1" containsInteger="1" minValue="1522965" maxValue="1937525"/>
    </cacheField>
    <cacheField name="DESIGNATION 2023" numFmtId="0">
      <sharedItems count="115">
        <s v="KA25MR0EG - MURAL ENERGY SE 2,5 KW"/>
        <s v="KA35MR0EG - MURAL ENERGY SE 3,5 KW"/>
        <s v="KA50BS0EG - MURAL ENERGY SE 5 KW"/>
        <s v="KA70KT0EG - MURAL ENERGY SE 7 KW"/>
        <s v="KA25MR0EW - UE MONO ENERGY SE 2,5 KW"/>
        <s v="KA35MR0EW - UE MONO ENERGY SE 3,5 KW"/>
        <s v="KA50BS0EW - UE MONO ENERGY SE 5 KW"/>
        <s v="KA70KT0EW - UE MONO ENERGY SE 7 KW"/>
        <s v="TGVE090AG - MURAL APPLE PIE 2,5 KW"/>
        <s v="TGVE120AG - MURAL APPLE PIE 3,5 KW"/>
        <s v="TGXA180AG - MURAL APPLE PIE 5 KW"/>
        <s v="TGBB240BG - MURAL APPLE PIE 7 KW"/>
        <s v="TGVE090AW - UE MONO APPLE PIE 2,5 KW"/>
        <s v="TGVE120AW - UE MONO APPLE PIE 3,5 KW"/>
        <s v="TGXA180AW - UE MONO APPLE PIE 5 KW"/>
        <s v="TGBB240BW - UE MONO APPLE PIE 7 KW"/>
        <s v="DJ15YD00G - MURAL NEW COMFORT 1,5 KW"/>
        <s v="DJ20YD00G - MURAL NEW COMFORT 2 KW"/>
        <s v="DJ25VE0BG - MURAL NEW COMFORT 2,5 KW"/>
        <s v="DJ35VE0BG - MURAL NEW COMFORT 3,5 KW"/>
        <s v="DJ50XA0BG - MURAL NEW COMFORT 5 KW"/>
        <s v="DJ70BB0CG - MURAL NEW COMFORT 7 KW"/>
        <s v="DJ25VE0BW - UE MONO NEW COMFORT 2,5 KW"/>
        <s v="DJ35VE0BW - UE MONO NEW COMFORT 3,5 KW"/>
        <s v="DJ50XA0BW - UE MONO NEW COMFORT 5 KW"/>
        <s v="DJ70BB0CW - UE MONO NEW COMFORT 7 KW"/>
        <s v="QG25XV2AG - MURAL ENERGY PRO PLUS 2,5 KW"/>
        <s v="QG35XV2AG - MURAL ENERGY PRO PLUS 3,5 KW"/>
        <s v="---"/>
        <s v="QG25XV2XW - UE MONO ENERGY PRO 2,5 KW"/>
        <s v="QG35XV2XW - UE MONO ENERGY PRO 3,5 KW"/>
        <s v="CA25YR03G - MURAL EASY SMART 2,5 KW"/>
        <s v="CA35YR03G - MURAL EASY SMART 3,5 KW"/>
        <s v="CA50XS1AG - MURAL EASY SMART 5 KW"/>
        <s v="CA70BT1AG - MURAL EASY SMART 7 KW"/>
        <s v="CA25YR03W - UE MONO EASY SMART 2,5 KW"/>
        <s v="CA35YR03W - UE MONO EASY SMART 3,5 KW"/>
        <s v="CA50XS1AW - UE MONO EASY SMART 5 KW"/>
        <s v="CA70BT1AW - UE MONO EASY SMART 7 KW"/>
        <s v="2AMW35U4RGC - UE MULTI 2 POSTES 3,5 KW"/>
        <s v="2AMW42U4RGC - UE MULTI 2 POSTES 4,2 KW"/>
        <s v="2AMW52U4RXC - UE MULTI 2 POSTES 5,2 KW"/>
        <s v="3AMW52U4RJA - UE MULTI 3 POSTES 5,2 KW"/>
        <s v="3AMW72U4RJC - UE MULTI 3 POSTES 7,2 KW"/>
        <s v="4AMW81U4RAA - UE MULTI 4 POSTES 8,1 KW"/>
        <s v="4AMW105U4RAA - UE MULTI 4 POSTES 10,5 KW"/>
        <s v="5AMW125U4RTA - UE MULTI 5 POSTES 12,5 KW"/>
        <s v="AUW35U4RS4 - UE MONO TERTIAIRE 3,5 KW"/>
        <s v="AUW52U4RS4 - UE MONO TERTIAIRE 5,2 KW"/>
        <s v="AUW71U4RF4 - UE MONO TERTIAIRE 7,1 KW"/>
        <s v="AUW90U4RF4 - UE MONO TERTIAIRE 9 KW"/>
        <s v="AUW105U4RA4 - UE MONO TERT. 10,5 KW"/>
        <s v="AUW125U4RT5  - UE MONO TERT. 12,5 KW 1P"/>
        <s v="AUW125U6RT4 - UE MONO TERT. 12,5 KW 3P"/>
        <s v="AUW140U4RP5 - UE MONO TERT. 14 KW 1P"/>
        <s v="AUW140U6RP4 - UE MONO TERT. 14 KW 3P"/>
        <s v="AUW175U6RP4 - UE MONO TERT. 17,5 KW 3P"/>
        <s v="AUW200U6RZ8 - UE MONO TERT. 20 KW 3P"/>
        <s v="AUW250U6RZ8 - UE MONO TERT. 25 KW 3P"/>
        <s v="ACT26UR4RCA4 - K7 COMPACTE 360 2,6 KW"/>
        <s v="ACT35UR4RCA4 - K7 COMPACTE 360 3,5 KW"/>
        <s v="ACT52UR4RCA4 - K7 COMPACTE 360 5,2 KW"/>
        <s v="PE-EA-B29 - FACADE K7 COMPACTE 360"/>
        <s v="AUC71UR4RGB4 - K7 4V 900X900 7,1 KW"/>
        <s v="AUC90UR4RGB4 - K7 4V 900X900 9 KW"/>
        <s v="AUC105UR4RGB4 - K7 4V 900X900 10,5 KW"/>
        <s v="AUC125UR4RHB4 - K7 4V 900X900 12,5 KW"/>
        <s v="AUC140UR4RHB4 - K7 4V 900X900 14 KW"/>
        <s v="AUC175UR4RHB4 - K7 4V 900X900 17,5 KW"/>
        <s v="PE-DA-B29 - FACADE K7 4V 900X900"/>
        <s v="ADT26UX4RBL4 - GAINABLE SLIM 2,6 KW"/>
        <s v="ADT35UX4RBL4 - GAINABLE SLIM 3,5 KW"/>
        <s v="ADT52UX4RCL4 - GAINABLE SLIM 5,2 KW"/>
        <s v="AUD71UX4RCL4 - GAINABLE SLIM 7,1 KW"/>
        <s v="AUD71UX4RDH4 - GAINABLE MSP 7,1 KW"/>
        <s v="AUD90UX4RDH5 - GAINABLE MSP 9 KW"/>
        <s v="AUD105UX4RDH5 - GAINABLE MSP 10,5 KW"/>
        <s v="AUD125UX4RHH5 - GAINABLE MSP 12,5 KW"/>
        <s v="AUD140UX4RHH5 - GAINABLE MSP 14 KW"/>
        <s v="AUD175UX4RHH5 - GAINABLE MSP 17,5 KW"/>
        <s v="AUD200UX4RPH8 - GAINABLE HSP 20 KW"/>
        <s v="AUD250UX4RPH8 - GAINABLE HSP 25 KW"/>
        <s v="AVT52UR4RA4 - PLAF CONVERTIBLE 5,2 KW"/>
        <s v="AUV71UR4RA4  - PLAF CONVERTIBLE 7,1 KW"/>
        <s v="AUV90UR4RB4 - PLAF CONVERTIBLE 9 KW"/>
        <s v="AUV105UR4RB4 - PLAF CONVERTIBLE 10,5KW"/>
        <s v="AUV175UR4RC4 - PLAF CONVERTIBLE 17,5KW"/>
        <s v="AKT26UR4RK4 - CONSOLE 2,6 KW"/>
        <s v="AKT35UR4RK4 - CONSOLE 3,5 KW"/>
        <s v="AKT52UR4RK4 - CONSOLE 5,2 KW"/>
        <s v="YXE-C01U1(E) - COMMANDE FILAIRE UNIV."/>
        <s v="YJE-C01T(E) - COMMANDE CENTRALE UNIV."/>
        <s v="B544(E) - BOITIER DE COMM BACNET MODBUS"/>
        <s v="Hinano-01A(E) - HI-NANO POUR GAMME TERT."/>
        <s v="1522965 - FILTRE CHARBON ACTIF"/>
        <s v="1937525 - FILTRE 4-1 VIT C+CAT+ARG+HEPA"/>
        <s v="AEH-W4GX - KIT WIFI UNIVERSEL"/>
        <s v="FQ-4S4110(E) - BRANCH UE 14KW+4XUI 3,5KW"/>
        <s v="FQ-3S4210(E) - BRANCH UE 14KW+3XUI 5KW"/>
        <s v="FQ-2S4311(E) - BRANCH UE 14KW+2XUI 7KW"/>
        <s v="FQ-3S4110(E) - BRANCH UE 10KW+3XUI 3,5KW"/>
        <s v="FQ-2S3110(E) - BRANCH UE 7KW+2XUI 3,5KW"/>
        <s v="APC09NJ - CLIM MOBILE SIMPLE 2.6KW"/>
        <s v="APH09NJ - CLIM MOBILE REVERS 2.6KW"/>
        <s v="APC12QC - CLIM MOBILE SIMPLE 3.5KW"/>
        <s v="APH12QC - CLIM MOBILE REVERS 3.5KW"/>
        <s v="APC07KV - CLIM MOBILE SIMPLE 2KW"/>
        <s v="APC09KV - CLIM MOBILE SIMPLE 2.6KW"/>
        <s v="APC09GQ - CLIM MOBILE SIMPLE 2.6KW"/>
        <s v="APC09 CLIM MOBILE SIMPLE 2.6KW"/>
        <s v="HPAC09P CLIM MOBILE SIMPLE 2.6KW"/>
        <s v="HPAH09T CLIM MOBILE REVERS 3KW"/>
        <s v="HPAC12T CLIM MOBILE SIMPLE 3.5KW"/>
        <s v="HPAH12T CLIM MOBILE REVERS 3.5KW"/>
        <s v="HPAC07V CLIM MOBILE SIMPLE 2KW"/>
      </sharedItems>
    </cacheField>
    <cacheField name="CATEGORIE" numFmtId="0">
      <sharedItems containsBlank="1"/>
    </cacheField>
    <cacheField name="CODE SAP" numFmtId="0">
      <sharedItems containsString="0" containsBlank="1" containsNumber="1" containsInteger="1" minValue="10900200" maxValue="10900317"/>
    </cacheField>
    <cacheField name="Canal de vente" numFmtId="0">
      <sharedItems containsBlank="1"/>
    </cacheField>
    <cacheField name="RES / TER" numFmtId="0">
      <sharedItems containsBlank="1"/>
    </cacheField>
    <cacheField name="Evolution 2023 / 2024 ? " numFmtId="0">
      <sharedItems containsBlank="1" count="5">
        <s v="Supprimé"/>
        <s v="RAS"/>
        <s v="Remplacé "/>
        <s v="Nouveau"/>
        <m/>
      </sharedItems>
    </cacheField>
    <cacheField name="CODE SAP 2024" numFmtId="0">
      <sharedItems containsBlank="1" containsMixedTypes="1" containsNumber="1" containsInteger="1" minValue="10900222" maxValue="10900314" count="37">
        <s v="---"/>
        <n v="10900222"/>
        <n v="10900223"/>
        <m/>
        <n v="10900226"/>
        <n v="10900227"/>
        <n v="10900230"/>
        <n v="10900231"/>
        <n v="10900234"/>
        <n v="10900235"/>
        <n v="10900236"/>
        <n v="10900237"/>
        <n v="10900238"/>
        <n v="10900239"/>
        <n v="10900240"/>
        <n v="10900241"/>
        <n v="10900242"/>
        <n v="10900243"/>
        <n v="10900248"/>
        <n v="10900249"/>
        <n v="10900250"/>
        <n v="10900251"/>
        <n v="10900254"/>
        <n v="10900255"/>
        <n v="10900266"/>
        <n v="10900267"/>
        <n v="10900289"/>
        <n v="10900290"/>
        <n v="10900300"/>
        <n v="10900301"/>
        <n v="10900302"/>
        <n v="10900303"/>
        <n v="10900304"/>
        <n v="10900305"/>
        <n v="10900313"/>
        <n v="10900314"/>
        <s v="ANCIENNES REFS"/>
      </sharedItems>
    </cacheField>
    <cacheField name="REFERENCE 2024" numFmtId="0">
      <sharedItems containsBlank="1" containsMixedTypes="1" containsNumber="1" containsInteger="1" minValue="1522965" maxValue="1937525" count="88">
        <s v="---"/>
        <s v="DJ15YD00G"/>
        <s v="DJ20YD00G"/>
        <s v="DJ25LE00G"/>
        <s v="DJ35LE00G"/>
        <s v="DJ50XA0BG"/>
        <s v="DJ70BB0CG"/>
        <s v="DJ25LE00W"/>
        <s v="DJ35LE00W"/>
        <s v="DJ50XA0BW"/>
        <s v="DJ70BB0CW"/>
        <s v="QH25XV3AG"/>
        <s v="QH35XV3AG"/>
        <s v="QH25XV3BG"/>
        <s v="QH35XV3BG"/>
        <s v="QG25XV2XW"/>
        <s v="QG35XV2XW"/>
        <s v="CA25YR03G"/>
        <s v="CA35YR03G"/>
        <s v="CA50XS1AG"/>
        <s v="CA70BT1AG"/>
        <s v="CA25YR03W"/>
        <s v="CA35YR03W"/>
        <s v="CA50XS1AW"/>
        <s v="CA70BT1AW"/>
        <s v="2AMW35U4RGC"/>
        <s v="2AMW42U4RGC"/>
        <s v="2AMW52U4RXC"/>
        <s v="3AMW52U4RJC"/>
        <s v="3AMW72U4RJC"/>
        <s v="4AMW81U4RJC"/>
        <s v="4AMW105U4RAA"/>
        <s v="5AMW105U4RQC"/>
        <s v="5AMW125U4RTA"/>
        <s v="AUW35U4RS8"/>
        <s v="AUW52U4RJ8"/>
        <s v="AUW71U4RK8"/>
        <s v="AUW105U4RW8"/>
        <s v="AUW125U4RW8"/>
        <s v="AUW125U6RN8"/>
        <s v="AUW140U4RW8"/>
        <s v="AUW140U6RN8"/>
        <s v="AUW175U6RW8"/>
        <s v="AUW200U6RZ8"/>
        <s v="AUW250U6RZ8"/>
        <s v="ACT26UR4RCC8"/>
        <s v="ACT35UR4RCC8"/>
        <s v="ACT52UR4RCC8"/>
        <s v="PE-QEA-LD"/>
        <s v="ACT71UR4RJC8"/>
        <s v="AUC105UR4RKC8"/>
        <s v="AUC125UR4RKC8"/>
        <s v="AUC140UR4RKC8"/>
        <s v="AUC175UR4RKC8"/>
        <s v="PE-QFA-CD"/>
        <s v="ADT26UX4RBL8"/>
        <s v="ADT35UX4RBL8"/>
        <s v="ADT52UX4RCL8"/>
        <s v="ADT71UX4RCL8"/>
        <s v="AUD71UX4RFM8"/>
        <s v="AUD105UX4REH8"/>
        <s v="AUD125UX4REH8"/>
        <s v="AUD140UX4REH8"/>
        <s v="AUD175UX4REH8"/>
        <s v="AUD200UX4RPH8"/>
        <s v="AUD250UX4RPH8"/>
        <s v="AVT71UR4RB8"/>
        <s v="AUV105UR4RC8"/>
        <s v="AUV125UR4RC8"/>
        <s v="AUV140UR4RC8"/>
        <s v="AUV175UR4RC8"/>
        <s v="AKT26UR4RK8"/>
        <s v="AKT35UR4RK8"/>
        <s v="AKT52UR4RK8"/>
        <s v="YXE-C01U2(E)"/>
        <s v="YJE-C01T(E)"/>
        <s v="B544(E)"/>
        <s v="B545(E)"/>
        <s v="Hinano-01A€"/>
        <n v="1522965"/>
        <n v="1937525"/>
        <s v="AEH-W4GX"/>
        <s v="RCH-RVD01"/>
        <s v="APC09QC"/>
        <s v="APH09QC"/>
        <s v="APC12QC"/>
        <s v="APH12QC"/>
        <m/>
      </sharedItems>
    </cacheField>
    <cacheField name="DESIGNATION 2024" numFmtId="0">
      <sharedItems containsBlank="1" count="88">
        <s v="---"/>
        <s v="DJ15YD00G - MURAL NEW COMFORT 1,5 KW"/>
        <s v="DJ20YD00G - MURAL NEW COMFORT 2 KW"/>
        <s v="DJ25LE00G - MURAL NEW COMFORT 2,5 KW"/>
        <s v="DJ35LE00G - MURAL NEW COMFORT 3,5 KW"/>
        <s v="DJ50XA0BG - MURAL NEW COMFORT 5 KW"/>
        <s v="DJ70BB0CG - MURAL NEW COMFORT 7 KW"/>
        <s v="DJ25LE00W - UE MONO NEW COMFORT 2,5 KW"/>
        <s v="DJ35LE00W - UE MONO NEW COMFORT 3,5 KW"/>
        <s v="DJ50XA0BW - UE MONO NEW COMFORT 5 KW"/>
        <s v="DJ70BB0CW - UE MONO NEW COMFORT 7 KW"/>
        <s v="QH25XV3AG - MURAL EP+ BLANC 2,5 KW"/>
        <s v="QH35XV3AG - MURAL EP+ BLANC 3,5 KW"/>
        <s v="QH25XV3BG - MURAL EP+ NOIR 2,5 KW"/>
        <s v="QH35XV3BG - MURAL EP+ NOIR 3,5 KW"/>
        <s v="QG25XV2XW - UE MONO ENERGY PRO 2,5 KW"/>
        <s v="QG35XV2XW - UE MONO ENERGY PRO 3,5 KW"/>
        <s v="CA25YR03G - MURAL EASY SMART 2,5 KW"/>
        <s v="CA35YR03G - MURAL EASY SMART 3,5 KW"/>
        <s v="CA50XS1AG - MURAL EASY SMART 5 KW"/>
        <s v="CA70BT1AG - MURAL EASY SMART 7 KW"/>
        <s v="CA25YR03W - UE MONO EASY SMART 2,5 KW"/>
        <s v="CA35YR03W - UE MONO EASY SMART 3,5 KW"/>
        <s v="CA50XS1AW - UE MONO EASY SMART 5 KW"/>
        <s v="CA70BT1AW - UE MONO EASY SMART 7 KW"/>
        <s v="2AMW35U4RGC - UE MULTI 2 POSTES 3,5 KW"/>
        <s v="2AMW42U4RGC - UE MULTI 2 POSTES 4,2 KW"/>
        <s v="2AMW52U4RXC - UE MULTI 2 POSTES 5,2 KW"/>
        <s v="3AMW52U4RJC - UE MULTI 3 POSTES 5,2 KW"/>
        <s v="3AMW72U4RJC - UE MULTI 3 POSTES 7,2 KW"/>
        <s v="4AMW81U4RJC - UE MULTI 4 POSTES 8,1 KW"/>
        <s v="4AMW105U4RAA - UE MULTI 4 POSTES 10,5 KW"/>
        <s v="5AMW105U4RQC - UE MULTI 5 POSTES 10,5 KW"/>
        <s v="5AMW125U4RTA - UE MULTI 5 POSTES 12,5 KW"/>
        <s v="AUW35U4RS8 - UE MONO TERT 3,5 KW TURBO"/>
        <s v="AUW52U4RJ8 - UE MONO TERT 5,2 KW TURBO"/>
        <s v="AUW71U4RK8 - UE MONO TERT 7,1 KW TURBO"/>
        <s v="AUW105U4RW8 - UE MONO TERT. 10,5KW TURBO"/>
        <s v="AUW125U4RW8 - UE MONO TERT.12,5 1P TURBO"/>
        <s v="AUW125U6RN8 - UE MONO TERT.12,5 3P TURBO"/>
        <s v="AUW140U4RW8 - UE MONO TERT.14KW 1P TURBO"/>
        <s v="AUW140U6RN8 - UE MONO TERT.14KW 3P TURBO"/>
        <s v="AUW175U6RW8 - UE MONO TERT.17,5 3P TURBO"/>
        <s v="AUW200U6RZ8 -UE MONO TERT. 20KW 3P TURBO"/>
        <s v="AUW250U6RZ8 -UE MONO TERT. 25KW 3P TURBO"/>
        <s v="ACT26UR4RCC8 - K7 600x600 2,6 KW TURBO"/>
        <s v="ACT35UR4RCC8 - K7 600x600 3,5 KW TURBO"/>
        <s v="ACT52UR4RCC8 - K7 600x600 5,2 KW TURBO"/>
        <s v="PE-QEA-LD - FACADE K7 600x600 TURBO"/>
        <s v="ACT71UR4RJC8 - K7 900X900 7,1KW TURBO"/>
        <s v="AUC105UR4RKC8 - K7 900X900 10,5 KW TURBO"/>
        <s v="AUC125UR4RKC8 - K7 900X900 12,5 KW TURBO"/>
        <s v="AUC140UR4RKC8 - K7 900X900 14 KW TURBO"/>
        <s v="AUC175UR4RKC8 - K7 900X900 17,5 KW TURBO"/>
        <s v="PE-QFA-CD - FACADE K7 900X900 TURBO"/>
        <s v="ADT26UX4RBL8 - GAINABLE SLIM 2,6KW TURBO"/>
        <s v="ADT35UX4RBL8 - GAINABLE SLIM 3,5KW TURBO"/>
        <s v="ADT52UX4RCL8 - GAINABLE SLIM 5,2KW TURBO"/>
        <s v="ADT71UX4RCL8 - GAINABLE SLIM 7,1KW TURBO"/>
        <s v="AUD71UX4RFM8 - GAINABLE MSP 7,1 KW TURBO"/>
        <s v="AUD105UX4REH8 -GAINABLE HSP 10,5KW TURBO"/>
        <s v="AUD125UX4REH8 -GAINABLE HSP 12,5KW TURBO"/>
        <s v="AUD140UX4REH8 - GAINABLE HSP 14KW TURBO"/>
        <s v="AUD175UX4REH8 -GAINABLE HSP 17,5KW TURBO"/>
        <s v="AUD200UX4RPH8 - GAINABLE HSP 20 KW TURBO"/>
        <s v="AUD250UX4RPH8 - GAINABLE HSP 25 KW TURBO"/>
        <s v="AVT71UR4RB8  - PLAFONNIER 7,1 KW TURBO"/>
        <s v="AUV105UR4RC8 - PLAFONNIER 10,5KW TURBO"/>
        <s v="AUV125UR4RC8 - PLAFONNIER 12,5KW TURBO"/>
        <s v="AUV140UR4RC8 - PLAFONNIER 14 KW TURBO"/>
        <s v="AUV175UR4RC8 - PLAFONNIER 17,5KW TURBO"/>
        <s v="AKT26UR4RK8 - CONSOLE 2,6 KW TURBO"/>
        <s v="AKT35UR4RK8 - CONSOLE 3,5 KW TURBO"/>
        <s v="AKT52UR4RK8 - CONSOLE 5,2 KW TURBO"/>
        <s v="YXE-C01U2(E) - COMMANDE FILAIRE UNIV."/>
        <s v="YJE-C01T(E) - COMMANDE CENTRALE UNIV."/>
        <s v="B544(E) - BOITIER DE COMM BACNET MODBUS"/>
        <s v="B545(E) - BOITIER DE COMM KNX "/>
        <s v="Hinano-01A(E) - HI-NANO POUR GAMME TERT."/>
        <s v="1522965 - FILTRE CHARBON ACTIF"/>
        <s v="1937525 - FILTRE 4-1 VIT C+CAT+ARG+HEPA"/>
        <s v="AEH-W4GX - KIT WIFI UNIVERSEL"/>
        <s v="RCH-RVD01 - COMMANDE SANS FIL GAMME LCAC"/>
        <s v="APC09QC - CLIM MOBILE SIMPLE 2.6KW"/>
        <s v="APH09QC - CLIM MOBILE REVERS 2.6KW"/>
        <s v="APC12QC - CLIM MOBILE SIMPLE 3.5KW"/>
        <s v="APH12QC - CLIM MOBILE REVERS 3.5KW"/>
        <m/>
      </sharedItems>
    </cacheField>
    <cacheField name="Remarque" numFmtId="0">
      <sharedItems containsBlank="1" count="7">
        <m/>
        <s v="/! \ Nouveau design. Il existe un modèle EP+ blanc ou noire. S'instale avec la même UE qu'auparavent. "/>
        <s v="Compatible avec la gamme SUPER et TURBO. "/>
        <s v="Attention le noveau gainable 10,5kW passe de MSP à HSP. Son encombrement est plus important : 1140×268×720 ==&gt; 1400×300×800. La plage de réglable la pression statique est entre 0Pa et 250Pa."/>
        <s v="Attention le noveau gainable 12,5kW passe de MSP à HSP. Son encombrement est différent : 1300×350×800 ==&gt; 1400×300×800. La plage de réglable la pression statique est entre 0Pa et 250Pa."/>
        <s v="Attention le noveau gainable 14kW passe de MSP à HSP. Son encombrement est différent : 1300×350×800 ==&gt; 1400×300×800. La plage de réglable la pression statique est entre 0Pa et 250Pa."/>
        <s v="Attention le noveau gainable 17kW passe de MSP à HSP. Son encombrement est différent : 1300×350×800 ==&gt; 1400×300×800. La plage de réglable la pression statique est entre 0Pa et 250Pa."/>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1">
  <r>
    <x v="0"/>
    <s v="KA25MR0EG"/>
    <x v="0"/>
    <s v="MONOSPLIT UI"/>
    <n v="10900206"/>
    <s v="GSB"/>
    <s v="RES"/>
    <x v="0"/>
    <x v="0"/>
    <x v="0"/>
    <x v="0"/>
  </r>
  <r>
    <x v="1"/>
    <s v="KA35XR0EG"/>
    <x v="1"/>
    <s v="MONOSPLIT UI"/>
    <n v="10900207"/>
    <s v="GSB"/>
    <s v="RES"/>
    <x v="0"/>
    <x v="0"/>
    <x v="0"/>
    <x v="0"/>
  </r>
  <r>
    <x v="2"/>
    <s v="KA50BS0EG"/>
    <x v="2"/>
    <s v="MONOSPLIT UI"/>
    <n v="10900208"/>
    <s v="GSB"/>
    <s v="RES"/>
    <x v="0"/>
    <x v="0"/>
    <x v="0"/>
    <x v="0"/>
  </r>
  <r>
    <x v="3"/>
    <s v="KA70KT0EG"/>
    <x v="3"/>
    <s v="MONOSPLIT UI"/>
    <n v="10900209"/>
    <s v="GSB"/>
    <s v="RES"/>
    <x v="0"/>
    <x v="0"/>
    <x v="0"/>
    <x v="0"/>
  </r>
  <r>
    <x v="4"/>
    <s v="KA25MR0EW"/>
    <x v="4"/>
    <s v="UE  MONOSPLIT"/>
    <n v="10900210"/>
    <s v="GSB"/>
    <s v="RES"/>
    <x v="0"/>
    <x v="0"/>
    <x v="0"/>
    <x v="0"/>
  </r>
  <r>
    <x v="5"/>
    <s v="KA35XR0EW"/>
    <x v="5"/>
    <s v="UE  MONOSPLIT"/>
    <n v="10900211"/>
    <s v="GSB"/>
    <s v="RES"/>
    <x v="0"/>
    <x v="0"/>
    <x v="0"/>
    <x v="0"/>
  </r>
  <r>
    <x v="6"/>
    <s v="KA50BS0EW"/>
    <x v="6"/>
    <s v="UE  MONOSPLIT"/>
    <n v="10900212"/>
    <s v="GSB"/>
    <s v="RES"/>
    <x v="0"/>
    <x v="0"/>
    <x v="0"/>
    <x v="0"/>
  </r>
  <r>
    <x v="7"/>
    <s v="KA70KT0EW"/>
    <x v="7"/>
    <s v="UE  MONOSPLIT"/>
    <n v="10900213"/>
    <s v="GSB"/>
    <s v="RES"/>
    <x v="0"/>
    <x v="0"/>
    <x v="0"/>
    <x v="0"/>
  </r>
  <r>
    <x v="8"/>
    <s v="TG25VE0HG"/>
    <x v="8"/>
    <s v="MONOSPLIT UI"/>
    <n v="10900214"/>
    <s v="GSB"/>
    <s v="RES"/>
    <x v="0"/>
    <x v="0"/>
    <x v="0"/>
    <x v="0"/>
  </r>
  <r>
    <x v="9"/>
    <s v="TG35VE0HG"/>
    <x v="9"/>
    <s v="MONOSPLIT UI"/>
    <n v="10900215"/>
    <s v="GSB"/>
    <s v="RES"/>
    <x v="0"/>
    <x v="0"/>
    <x v="0"/>
    <x v="0"/>
  </r>
  <r>
    <x v="10"/>
    <s v="TG50XA03G"/>
    <x v="10"/>
    <s v="MONOSPLIT UI"/>
    <n v="10900216"/>
    <s v="GSB"/>
    <s v="RES"/>
    <x v="0"/>
    <x v="0"/>
    <x v="0"/>
    <x v="0"/>
  </r>
  <r>
    <x v="11"/>
    <s v="TG70BB05G"/>
    <x v="11"/>
    <s v="MONOSPLIT UI"/>
    <n v="10900217"/>
    <s v="GSB"/>
    <s v="RES"/>
    <x v="0"/>
    <x v="0"/>
    <x v="0"/>
    <x v="0"/>
  </r>
  <r>
    <x v="12"/>
    <s v="TG25VE0HW"/>
    <x v="12"/>
    <s v="UE  MONOSPLIT"/>
    <n v="10900218"/>
    <s v="GSB"/>
    <s v="RES"/>
    <x v="0"/>
    <x v="0"/>
    <x v="0"/>
    <x v="0"/>
  </r>
  <r>
    <x v="13"/>
    <s v="TG35VE0HW"/>
    <x v="13"/>
    <s v="UE  MONOSPLIT"/>
    <n v="10900219"/>
    <s v="GSB"/>
    <s v="RES"/>
    <x v="0"/>
    <x v="0"/>
    <x v="0"/>
    <x v="0"/>
  </r>
  <r>
    <x v="14"/>
    <s v="TG50XA03W"/>
    <x v="14"/>
    <s v="UE  MONOSPLIT"/>
    <n v="10900220"/>
    <s v="GSB"/>
    <s v="RES"/>
    <x v="0"/>
    <x v="0"/>
    <x v="0"/>
    <x v="0"/>
  </r>
  <r>
    <x v="15"/>
    <s v="TG70BB05W"/>
    <x v="15"/>
    <s v="UE  MONOSPLIT"/>
    <n v="10900221"/>
    <s v="GSB"/>
    <s v="RES"/>
    <x v="0"/>
    <x v="0"/>
    <x v="0"/>
    <x v="0"/>
  </r>
  <r>
    <x v="16"/>
    <s v="DJ15YD00G"/>
    <x v="16"/>
    <s v="MONOSPLIT UI"/>
    <n v="10900222"/>
    <s v="Distri Pro"/>
    <s v="RES"/>
    <x v="1"/>
    <x v="1"/>
    <x v="1"/>
    <x v="1"/>
  </r>
  <r>
    <x v="17"/>
    <s v="DJ20YD00G"/>
    <x v="17"/>
    <s v="MONOSPLIT UI"/>
    <n v="10900223"/>
    <s v="Distri Pro"/>
    <s v="RES"/>
    <x v="1"/>
    <x v="2"/>
    <x v="2"/>
    <x v="2"/>
  </r>
  <r>
    <x v="18"/>
    <s v="DJ25VE0BG"/>
    <x v="18"/>
    <s v="MONOSPLIT UI"/>
    <n v="10900224"/>
    <s v="Distri Pro"/>
    <s v="RES"/>
    <x v="2"/>
    <x v="3"/>
    <x v="3"/>
    <x v="3"/>
  </r>
  <r>
    <x v="19"/>
    <s v="DJ35VE0BG"/>
    <x v="19"/>
    <s v="MONOSPLIT UI"/>
    <n v="10900225"/>
    <s v="Distri Pro"/>
    <s v="RES"/>
    <x v="2"/>
    <x v="3"/>
    <x v="4"/>
    <x v="4"/>
  </r>
  <r>
    <x v="20"/>
    <s v="DJ50XA0BG"/>
    <x v="20"/>
    <s v="MONOSPLIT UI"/>
    <n v="10900226"/>
    <s v="Distri Pro"/>
    <s v="RES"/>
    <x v="1"/>
    <x v="4"/>
    <x v="5"/>
    <x v="5"/>
  </r>
  <r>
    <x v="21"/>
    <s v="DJ70BB0CG"/>
    <x v="21"/>
    <s v="MONOSPLIT UI"/>
    <n v="10900227"/>
    <s v="Distri Pro"/>
    <s v="RES"/>
    <x v="1"/>
    <x v="5"/>
    <x v="6"/>
    <x v="6"/>
  </r>
  <r>
    <x v="22"/>
    <s v="DJ25VE0BW"/>
    <x v="22"/>
    <s v="UE  MONOSPLIT"/>
    <n v="10900228"/>
    <s v="Distri Pro"/>
    <s v="RES"/>
    <x v="2"/>
    <x v="3"/>
    <x v="7"/>
    <x v="7"/>
  </r>
  <r>
    <x v="23"/>
    <s v="DJ35VE0BW"/>
    <x v="23"/>
    <s v="UE  MONOSPLIT"/>
    <n v="10900229"/>
    <s v="Distri Pro"/>
    <s v="RES"/>
    <x v="2"/>
    <x v="3"/>
    <x v="8"/>
    <x v="8"/>
  </r>
  <r>
    <x v="24"/>
    <s v="DJ50XA0BW"/>
    <x v="24"/>
    <s v="UE  MONOSPLIT"/>
    <n v="10900230"/>
    <s v="Distri Pro"/>
    <s v="RES"/>
    <x v="1"/>
    <x v="6"/>
    <x v="9"/>
    <x v="9"/>
  </r>
  <r>
    <x v="25"/>
    <s v="DJ70BB0CW"/>
    <x v="25"/>
    <s v="UE  MONOSPLIT"/>
    <n v="10900231"/>
    <s v="Distri Pro"/>
    <s v="RES"/>
    <x v="1"/>
    <x v="7"/>
    <x v="10"/>
    <x v="10"/>
  </r>
  <r>
    <x v="26"/>
    <s v="QG25XV2AG"/>
    <x v="26"/>
    <s v="MONOSPLIT UI"/>
    <n v="10900232"/>
    <s v="Distri Pro"/>
    <s v="RES"/>
    <x v="2"/>
    <x v="3"/>
    <x v="11"/>
    <x v="11"/>
  </r>
  <r>
    <x v="27"/>
    <s v="QG35XV2AG"/>
    <x v="27"/>
    <s v="MONOSPLIT UI"/>
    <n v="10900233"/>
    <s v="Distri Pro"/>
    <s v="RES"/>
    <x v="2"/>
    <x v="3"/>
    <x v="12"/>
    <x v="12"/>
  </r>
  <r>
    <x v="28"/>
    <s v="---"/>
    <x v="28"/>
    <m/>
    <m/>
    <m/>
    <m/>
    <x v="3"/>
    <x v="3"/>
    <x v="13"/>
    <x v="13"/>
  </r>
  <r>
    <x v="28"/>
    <s v="---"/>
    <x v="28"/>
    <m/>
    <m/>
    <m/>
    <m/>
    <x v="3"/>
    <x v="3"/>
    <x v="14"/>
    <x v="14"/>
  </r>
  <r>
    <x v="29"/>
    <s v="QG25XV2XW"/>
    <x v="29"/>
    <s v="UE  MONOSPLIT"/>
    <n v="10900234"/>
    <s v="Distri Pro"/>
    <s v="RES"/>
    <x v="1"/>
    <x v="8"/>
    <x v="15"/>
    <x v="15"/>
  </r>
  <r>
    <x v="30"/>
    <s v="QG35XV2XW"/>
    <x v="30"/>
    <s v="UE  MONOSPLIT"/>
    <n v="10900235"/>
    <s v="Distri Pro"/>
    <s v="RES"/>
    <x v="1"/>
    <x v="9"/>
    <x v="16"/>
    <x v="16"/>
  </r>
  <r>
    <x v="31"/>
    <s v="CA25YR03G"/>
    <x v="31"/>
    <s v="MONOSPLIT UI"/>
    <n v="10900236"/>
    <s v="Distri Pro"/>
    <s v="RES"/>
    <x v="1"/>
    <x v="10"/>
    <x v="17"/>
    <x v="17"/>
  </r>
  <r>
    <x v="32"/>
    <s v="CA35YR03G"/>
    <x v="32"/>
    <s v="MONOSPLIT UI"/>
    <n v="10900237"/>
    <s v="Distri Pro"/>
    <s v="RES"/>
    <x v="1"/>
    <x v="11"/>
    <x v="18"/>
    <x v="18"/>
  </r>
  <r>
    <x v="33"/>
    <s v="CA50XS1AG"/>
    <x v="33"/>
    <s v="MONOSPLIT UI"/>
    <n v="10900238"/>
    <s v="Distri Pro"/>
    <s v="RES"/>
    <x v="1"/>
    <x v="12"/>
    <x v="19"/>
    <x v="19"/>
  </r>
  <r>
    <x v="34"/>
    <s v="CA70BT1AG"/>
    <x v="34"/>
    <s v="MONOSPLIT UI"/>
    <n v="10900239"/>
    <s v="Distri Pro"/>
    <s v="RES"/>
    <x v="1"/>
    <x v="13"/>
    <x v="20"/>
    <x v="20"/>
  </r>
  <r>
    <x v="35"/>
    <s v="CA25YR03W"/>
    <x v="35"/>
    <s v="UE  MONOSPLIT"/>
    <n v="10900240"/>
    <s v="Distri Pro"/>
    <s v="RES"/>
    <x v="1"/>
    <x v="14"/>
    <x v="21"/>
    <x v="21"/>
  </r>
  <r>
    <x v="36"/>
    <s v="CA35YR03W"/>
    <x v="36"/>
    <s v="UE  MONOSPLIT"/>
    <n v="10900241"/>
    <s v="Distri Pro"/>
    <s v="RES"/>
    <x v="1"/>
    <x v="15"/>
    <x v="22"/>
    <x v="22"/>
  </r>
  <r>
    <x v="37"/>
    <s v="CA50XS1AW"/>
    <x v="37"/>
    <s v="UE  MONOSPLIT"/>
    <n v="10900242"/>
    <s v="Distri Pro"/>
    <s v="RES"/>
    <x v="1"/>
    <x v="16"/>
    <x v="23"/>
    <x v="23"/>
  </r>
  <r>
    <x v="38"/>
    <s v="CA70BT1AW"/>
    <x v="38"/>
    <s v="UE  MONOSPLIT"/>
    <n v="10900243"/>
    <s v="Distri Pro"/>
    <s v="RES"/>
    <x v="1"/>
    <x v="17"/>
    <x v="24"/>
    <x v="24"/>
  </r>
  <r>
    <x v="39"/>
    <s v="2AMW35U4RGC"/>
    <x v="39"/>
    <s v="UE MULTISPLIT"/>
    <n v="10900248"/>
    <s v="Distri Pro"/>
    <s v="TER"/>
    <x v="1"/>
    <x v="18"/>
    <x v="25"/>
    <x v="25"/>
  </r>
  <r>
    <x v="40"/>
    <s v="2AMW42U4RGC"/>
    <x v="40"/>
    <s v="UE MULTISPLIT"/>
    <n v="10900249"/>
    <s v="Distri Pro"/>
    <s v="TER"/>
    <x v="1"/>
    <x v="19"/>
    <x v="26"/>
    <x v="26"/>
  </r>
  <r>
    <x v="41"/>
    <s v="2AMW52U4RXC"/>
    <x v="41"/>
    <s v="UE MULTISPLIT"/>
    <n v="10900250"/>
    <s v="Distri Pro"/>
    <s v="TER"/>
    <x v="1"/>
    <x v="20"/>
    <x v="27"/>
    <x v="27"/>
  </r>
  <r>
    <x v="42"/>
    <s v="3AMW52U4RJA"/>
    <x v="42"/>
    <s v="UE MULTISPLIT"/>
    <n v="10900252"/>
    <s v="Distri Pro"/>
    <s v="TER"/>
    <x v="2"/>
    <x v="3"/>
    <x v="28"/>
    <x v="28"/>
  </r>
  <r>
    <x v="43"/>
    <s v="3AMW72U4RJC"/>
    <x v="43"/>
    <s v="UE MULTISPLIT"/>
    <n v="10900251"/>
    <s v="Distri Pro"/>
    <s v="TER"/>
    <x v="1"/>
    <x v="21"/>
    <x v="29"/>
    <x v="29"/>
  </r>
  <r>
    <x v="44"/>
    <s v="4AMW81U4RAA"/>
    <x v="44"/>
    <s v="UE MULTISPLIT"/>
    <n v="10900253"/>
    <s v="Distri Pro"/>
    <s v="TER"/>
    <x v="2"/>
    <x v="3"/>
    <x v="30"/>
    <x v="30"/>
  </r>
  <r>
    <x v="45"/>
    <s v="4AMW105U4RAA"/>
    <x v="45"/>
    <s v="UE MULTISPLIT"/>
    <n v="10900254"/>
    <s v="Distri Pro"/>
    <s v="TER"/>
    <x v="1"/>
    <x v="22"/>
    <x v="31"/>
    <x v="31"/>
  </r>
  <r>
    <x v="28"/>
    <s v="---"/>
    <x v="28"/>
    <m/>
    <m/>
    <m/>
    <m/>
    <x v="3"/>
    <x v="3"/>
    <x v="32"/>
    <x v="32"/>
  </r>
  <r>
    <x v="46"/>
    <s v="5AMW125U4RTA"/>
    <x v="46"/>
    <s v="UE MULTISPLIT"/>
    <n v="10900255"/>
    <s v="Distri Pro"/>
    <s v="TER"/>
    <x v="1"/>
    <x v="23"/>
    <x v="33"/>
    <x v="33"/>
  </r>
  <r>
    <x v="47"/>
    <s v="AUW35U4RS4"/>
    <x v="47"/>
    <s v="UE TERTIAIRE"/>
    <n v="10900256"/>
    <s v="Distri Pro"/>
    <s v="TER"/>
    <x v="2"/>
    <x v="3"/>
    <x v="34"/>
    <x v="34"/>
  </r>
  <r>
    <x v="48"/>
    <s v="AUW52U4RS4"/>
    <x v="48"/>
    <s v="UE TERTIAIRE"/>
    <n v="10900257"/>
    <s v="Distri Pro"/>
    <s v="TER"/>
    <x v="2"/>
    <x v="3"/>
    <x v="35"/>
    <x v="35"/>
  </r>
  <r>
    <x v="49"/>
    <s v="AUW71U4RF4"/>
    <x v="49"/>
    <s v="UE TERTIAIRE"/>
    <n v="10900258"/>
    <s v="Distri Pro"/>
    <s v="TER"/>
    <x v="2"/>
    <x v="3"/>
    <x v="36"/>
    <x v="36"/>
  </r>
  <r>
    <x v="50"/>
    <s v="AUW90U4RF4"/>
    <x v="50"/>
    <s v="UE TERTIAIRE"/>
    <n v="10900259"/>
    <s v="Distri Pro"/>
    <s v="TER"/>
    <x v="0"/>
    <x v="0"/>
    <x v="0"/>
    <x v="0"/>
  </r>
  <r>
    <x v="51"/>
    <s v="AUW105U4RA4"/>
    <x v="51"/>
    <s v="UE TERTIAIRE"/>
    <n v="10900260"/>
    <s v="Distri Pro"/>
    <s v="TER"/>
    <x v="2"/>
    <x v="3"/>
    <x v="37"/>
    <x v="37"/>
  </r>
  <r>
    <x v="52"/>
    <s v="AUW125U4RT5"/>
    <x v="52"/>
    <s v="UE TERTIAIRE"/>
    <n v="10900261"/>
    <s v="Distri Pro"/>
    <s v="TER"/>
    <x v="2"/>
    <x v="3"/>
    <x v="38"/>
    <x v="38"/>
  </r>
  <r>
    <x v="53"/>
    <s v="AUW125U6RT4"/>
    <x v="53"/>
    <s v="UE TERTIAIRE"/>
    <n v="10900262"/>
    <s v="Distri Pro"/>
    <s v="TER"/>
    <x v="2"/>
    <x v="3"/>
    <x v="39"/>
    <x v="39"/>
  </r>
  <r>
    <x v="54"/>
    <s v="AUW140U4RP5"/>
    <x v="54"/>
    <s v="UE TERTIAIRE"/>
    <n v="10900263"/>
    <s v="Distri Pro"/>
    <s v="TER"/>
    <x v="2"/>
    <x v="3"/>
    <x v="40"/>
    <x v="40"/>
  </r>
  <r>
    <x v="55"/>
    <s v="AUW140U6RP4"/>
    <x v="55"/>
    <s v="UE TERTIAIRE"/>
    <n v="10900264"/>
    <s v="Distri Pro"/>
    <s v="TER"/>
    <x v="2"/>
    <x v="3"/>
    <x v="41"/>
    <x v="41"/>
  </r>
  <r>
    <x v="56"/>
    <s v="AUW175U6RP4"/>
    <x v="56"/>
    <s v="UE TERTIAIRE"/>
    <n v="10900265"/>
    <s v="Distri Pro"/>
    <s v="TER"/>
    <x v="2"/>
    <x v="3"/>
    <x v="42"/>
    <x v="42"/>
  </r>
  <r>
    <x v="57"/>
    <s v="AUW200U6RZ8"/>
    <x v="57"/>
    <s v="UE TERTIAIRE"/>
    <n v="10900266"/>
    <s v="Distri Pro"/>
    <s v="TER"/>
    <x v="1"/>
    <x v="24"/>
    <x v="43"/>
    <x v="43"/>
  </r>
  <r>
    <x v="58"/>
    <s v="AUW250U6RZ8"/>
    <x v="58"/>
    <s v="UE TERTIAIRE"/>
    <n v="10900267"/>
    <s v="Distri Pro"/>
    <s v="TER"/>
    <x v="1"/>
    <x v="25"/>
    <x v="44"/>
    <x v="44"/>
  </r>
  <r>
    <x v="59"/>
    <s v="ACT26UR4RCA4"/>
    <x v="59"/>
    <s v="K7"/>
    <n v="10900268"/>
    <s v="Distri Pro"/>
    <s v="TER"/>
    <x v="2"/>
    <x v="3"/>
    <x v="45"/>
    <x v="45"/>
  </r>
  <r>
    <x v="60"/>
    <s v="ACT35UR4RCA4"/>
    <x v="60"/>
    <s v="K7"/>
    <n v="10900269"/>
    <s v="Distri Pro"/>
    <s v="TER"/>
    <x v="2"/>
    <x v="3"/>
    <x v="46"/>
    <x v="46"/>
  </r>
  <r>
    <x v="61"/>
    <s v="ACT52UR4RCA4"/>
    <x v="61"/>
    <s v="K7"/>
    <n v="10900270"/>
    <s v="Distri Pro"/>
    <s v="TER"/>
    <x v="2"/>
    <x v="3"/>
    <x v="47"/>
    <x v="47"/>
  </r>
  <r>
    <x v="62"/>
    <s v="PE-EA-B29"/>
    <x v="62"/>
    <s v="K7"/>
    <n v="10900271"/>
    <s v="Distri Pro"/>
    <s v="TER"/>
    <x v="2"/>
    <x v="3"/>
    <x v="48"/>
    <x v="48"/>
  </r>
  <r>
    <x v="63"/>
    <s v="AUC71UR4RGB4"/>
    <x v="63"/>
    <s v="K7"/>
    <n v="10900272"/>
    <s v="Distri Pro"/>
    <s v="TER"/>
    <x v="2"/>
    <x v="3"/>
    <x v="49"/>
    <x v="49"/>
  </r>
  <r>
    <x v="64"/>
    <s v="AUC90UR4RGB4"/>
    <x v="64"/>
    <s v="K7"/>
    <n v="10900273"/>
    <s v="Distri Pro"/>
    <s v="TER"/>
    <x v="0"/>
    <x v="0"/>
    <x v="0"/>
    <x v="0"/>
  </r>
  <r>
    <x v="65"/>
    <s v="AUC105UR4RGB4"/>
    <x v="65"/>
    <s v="K7"/>
    <n v="10900274"/>
    <s v="Distri Pro"/>
    <s v="TER"/>
    <x v="2"/>
    <x v="3"/>
    <x v="50"/>
    <x v="50"/>
  </r>
  <r>
    <x v="66"/>
    <s v="AUC125UR4RHB4"/>
    <x v="66"/>
    <s v="K7"/>
    <n v="10900275"/>
    <s v="Distri Pro"/>
    <s v="TER"/>
    <x v="2"/>
    <x v="3"/>
    <x v="51"/>
    <x v="51"/>
  </r>
  <r>
    <x v="67"/>
    <s v="AUC140UR4RHB4"/>
    <x v="67"/>
    <s v="K7"/>
    <n v="10900276"/>
    <s v="Distri Pro"/>
    <s v="TER"/>
    <x v="2"/>
    <x v="3"/>
    <x v="52"/>
    <x v="52"/>
  </r>
  <r>
    <x v="68"/>
    <s v="AUC175UR4RHB4"/>
    <x v="68"/>
    <s v="K7"/>
    <n v="10900277"/>
    <s v="Distri Pro"/>
    <s v="TER"/>
    <x v="2"/>
    <x v="3"/>
    <x v="53"/>
    <x v="53"/>
  </r>
  <r>
    <x v="69"/>
    <s v="PE-DA-B29"/>
    <x v="69"/>
    <s v="K7"/>
    <n v="10900278"/>
    <s v="Distri Pro"/>
    <s v="TER"/>
    <x v="2"/>
    <x v="3"/>
    <x v="54"/>
    <x v="54"/>
  </r>
  <r>
    <x v="70"/>
    <s v="ADT26UX4RBL4"/>
    <x v="70"/>
    <s v="GAINABLE"/>
    <n v="10900279"/>
    <s v="Distri Pro"/>
    <s v="TER"/>
    <x v="2"/>
    <x v="3"/>
    <x v="55"/>
    <x v="55"/>
  </r>
  <r>
    <x v="71"/>
    <s v="ADT35UX4RBL4"/>
    <x v="71"/>
    <s v="GAINABLE"/>
    <n v="10900280"/>
    <s v="Distri Pro"/>
    <s v="TER"/>
    <x v="2"/>
    <x v="3"/>
    <x v="56"/>
    <x v="56"/>
  </r>
  <r>
    <x v="72"/>
    <s v="ADT52UX4RCL4"/>
    <x v="72"/>
    <s v="GAINABLE"/>
    <n v="10900281"/>
    <s v="Distri Pro"/>
    <s v="TER"/>
    <x v="2"/>
    <x v="3"/>
    <x v="57"/>
    <x v="57"/>
  </r>
  <r>
    <x v="73"/>
    <s v="AUD71UX4RCL4"/>
    <x v="73"/>
    <s v="GAINABLE"/>
    <n v="10900282"/>
    <s v="Distri Pro"/>
    <s v="TER"/>
    <x v="2"/>
    <x v="3"/>
    <x v="58"/>
    <x v="58"/>
  </r>
  <r>
    <x v="74"/>
    <s v="AUD71UX4RDH4"/>
    <x v="74"/>
    <s v="GAINABLE"/>
    <n v="10900283"/>
    <s v="Distri Pro"/>
    <s v="TER"/>
    <x v="2"/>
    <x v="3"/>
    <x v="59"/>
    <x v="59"/>
  </r>
  <r>
    <x v="75"/>
    <s v="AUD90UX4RDH5"/>
    <x v="75"/>
    <s v="GAINABLE"/>
    <n v="10900284"/>
    <s v="Distri Pro"/>
    <s v="TER"/>
    <x v="0"/>
    <x v="0"/>
    <x v="0"/>
    <x v="0"/>
  </r>
  <r>
    <x v="76"/>
    <s v="AUD105UX4RDH5"/>
    <x v="76"/>
    <s v="GAINABLE"/>
    <n v="10900285"/>
    <s v="Distri Pro"/>
    <s v="TER"/>
    <x v="2"/>
    <x v="3"/>
    <x v="60"/>
    <x v="60"/>
  </r>
  <r>
    <x v="77"/>
    <s v="AUD125UX4RHH5"/>
    <x v="77"/>
    <s v="GAINABLE"/>
    <n v="10900286"/>
    <s v="Distri Pro"/>
    <s v="TER"/>
    <x v="2"/>
    <x v="3"/>
    <x v="61"/>
    <x v="61"/>
  </r>
  <r>
    <x v="78"/>
    <s v="AUD140UX4RHH5"/>
    <x v="78"/>
    <s v="GAINABLE"/>
    <n v="10900287"/>
    <s v="Distri Pro"/>
    <s v="TER"/>
    <x v="2"/>
    <x v="3"/>
    <x v="62"/>
    <x v="62"/>
  </r>
  <r>
    <x v="79"/>
    <s v="AUD175UX4RHH5"/>
    <x v="79"/>
    <s v="GAINABLE"/>
    <n v="10900288"/>
    <s v="Distri Pro"/>
    <s v="TER"/>
    <x v="2"/>
    <x v="3"/>
    <x v="63"/>
    <x v="63"/>
  </r>
  <r>
    <x v="80"/>
    <s v="AUD200UX4RPH8"/>
    <x v="80"/>
    <s v="GAINABLE"/>
    <n v="10900289"/>
    <s v="Distri Pro"/>
    <s v="TER"/>
    <x v="1"/>
    <x v="26"/>
    <x v="64"/>
    <x v="64"/>
  </r>
  <r>
    <x v="81"/>
    <s v="AUD250UX4RPH8"/>
    <x v="81"/>
    <s v="GAINABLE"/>
    <n v="10900290"/>
    <s v="Distri Pro"/>
    <s v="TER"/>
    <x v="1"/>
    <x v="27"/>
    <x v="65"/>
    <x v="65"/>
  </r>
  <r>
    <x v="82"/>
    <s v="AVT52UR4RA4"/>
    <x v="82"/>
    <s v="PLAFONNIER"/>
    <n v="10900291"/>
    <s v="Distri Pro"/>
    <s v="TER"/>
    <x v="0"/>
    <x v="0"/>
    <x v="0"/>
    <x v="0"/>
  </r>
  <r>
    <x v="83"/>
    <s v="AUV71UR4RA4"/>
    <x v="83"/>
    <s v="PLAFONNIER"/>
    <n v="10900292"/>
    <s v="Distri Pro"/>
    <s v="TER"/>
    <x v="2"/>
    <x v="3"/>
    <x v="66"/>
    <x v="66"/>
  </r>
  <r>
    <x v="84"/>
    <s v="AUV90UR4RB4"/>
    <x v="84"/>
    <s v="PLAFONNIER"/>
    <n v="10900293"/>
    <s v="Distri Pro"/>
    <s v="TER"/>
    <x v="0"/>
    <x v="0"/>
    <x v="0"/>
    <x v="0"/>
  </r>
  <r>
    <x v="85"/>
    <s v="AUV105UR4RB4"/>
    <x v="85"/>
    <s v="PLAFONNIER"/>
    <n v="10900294"/>
    <s v="Distri Pro"/>
    <s v="TER"/>
    <x v="2"/>
    <x v="3"/>
    <x v="67"/>
    <x v="67"/>
  </r>
  <r>
    <x v="28"/>
    <s v="---"/>
    <x v="28"/>
    <m/>
    <m/>
    <m/>
    <m/>
    <x v="3"/>
    <x v="3"/>
    <x v="68"/>
    <x v="68"/>
  </r>
  <r>
    <x v="28"/>
    <s v="---"/>
    <x v="28"/>
    <m/>
    <m/>
    <m/>
    <m/>
    <x v="3"/>
    <x v="3"/>
    <x v="69"/>
    <x v="69"/>
  </r>
  <r>
    <x v="86"/>
    <s v="AUV175UR4RC4"/>
    <x v="86"/>
    <s v="PLAFONNIER"/>
    <n v="10900295"/>
    <s v="Distri Pro"/>
    <s v="TER"/>
    <x v="2"/>
    <x v="3"/>
    <x v="70"/>
    <x v="70"/>
  </r>
  <r>
    <x v="87"/>
    <s v="AKT26UR4RK4"/>
    <x v="87"/>
    <s v="CONSOLE"/>
    <n v="10900296"/>
    <s v="Distri Pro"/>
    <s v="TER"/>
    <x v="2"/>
    <x v="3"/>
    <x v="71"/>
    <x v="71"/>
  </r>
  <r>
    <x v="88"/>
    <s v="AKT35UR4RK4"/>
    <x v="88"/>
    <s v="CONSOLE"/>
    <n v="10900297"/>
    <s v="Distri Pro"/>
    <s v="TER"/>
    <x v="2"/>
    <x v="3"/>
    <x v="72"/>
    <x v="72"/>
  </r>
  <r>
    <x v="89"/>
    <s v="AKT52UR4RK4"/>
    <x v="89"/>
    <s v="CONSOLE"/>
    <n v="10900298"/>
    <s v="Distri Pro"/>
    <s v="TER"/>
    <x v="2"/>
    <x v="3"/>
    <x v="73"/>
    <x v="73"/>
  </r>
  <r>
    <x v="90"/>
    <s v="YXE-C01U1(E)"/>
    <x v="90"/>
    <s v="ACCESSOIRE"/>
    <n v="10900299"/>
    <s v="Distri Pro"/>
    <s v="TER"/>
    <x v="2"/>
    <x v="3"/>
    <x v="74"/>
    <x v="74"/>
  </r>
  <r>
    <x v="91"/>
    <s v="YJE-C01T(E)"/>
    <x v="91"/>
    <s v="ACCESSOIRE"/>
    <n v="10900300"/>
    <s v="Distri Pro"/>
    <s v="TER"/>
    <x v="1"/>
    <x v="28"/>
    <x v="75"/>
    <x v="75"/>
  </r>
  <r>
    <x v="92"/>
    <s v="B544(E)"/>
    <x v="92"/>
    <s v="ACCESSOIRE"/>
    <n v="10900301"/>
    <s v="Distri Pro"/>
    <s v="TER"/>
    <x v="1"/>
    <x v="29"/>
    <x v="76"/>
    <x v="76"/>
  </r>
  <r>
    <x v="28"/>
    <s v="---"/>
    <x v="28"/>
    <m/>
    <m/>
    <m/>
    <m/>
    <x v="3"/>
    <x v="3"/>
    <x v="77"/>
    <x v="77"/>
  </r>
  <r>
    <x v="93"/>
    <s v="Hinano-01A€"/>
    <x v="93"/>
    <s v="ACCESSOIRE"/>
    <n v="10900302"/>
    <s v="Distri Pro"/>
    <s v="TER"/>
    <x v="1"/>
    <x v="30"/>
    <x v="78"/>
    <x v="78"/>
  </r>
  <r>
    <x v="94"/>
    <n v="1522965"/>
    <x v="94"/>
    <s v="ACCESSOIRE"/>
    <n v="10900303"/>
    <s v="Distri Pro"/>
    <s v="TER"/>
    <x v="1"/>
    <x v="31"/>
    <x v="79"/>
    <x v="79"/>
  </r>
  <r>
    <x v="95"/>
    <n v="1937525"/>
    <x v="95"/>
    <s v="ACCESSOIRE"/>
    <n v="10900304"/>
    <s v="Distri Pro"/>
    <s v="TER"/>
    <x v="1"/>
    <x v="32"/>
    <x v="80"/>
    <x v="80"/>
  </r>
  <r>
    <x v="96"/>
    <s v="AEH-W4GX"/>
    <x v="96"/>
    <s v="ACCESSOIRE"/>
    <n v="10900305"/>
    <s v="Distri Pro"/>
    <s v="TER"/>
    <x v="1"/>
    <x v="33"/>
    <x v="81"/>
    <x v="81"/>
  </r>
  <r>
    <x v="28"/>
    <s v="---"/>
    <x v="28"/>
    <m/>
    <m/>
    <m/>
    <m/>
    <x v="3"/>
    <x v="3"/>
    <x v="82"/>
    <x v="82"/>
  </r>
  <r>
    <x v="97"/>
    <s v="FQ-4S4110(E)"/>
    <x v="97"/>
    <s v="ACCESSOIRE"/>
    <n v="10900306"/>
    <s v="Distri Pro"/>
    <s v="TER"/>
    <x v="0"/>
    <x v="0"/>
    <x v="0"/>
    <x v="0"/>
  </r>
  <r>
    <x v="98"/>
    <s v="FQ-3S4210(E)"/>
    <x v="98"/>
    <s v="ACCESSOIRE"/>
    <n v="10900307"/>
    <s v="Distri Pro"/>
    <s v="TER"/>
    <x v="0"/>
    <x v="0"/>
    <x v="0"/>
    <x v="0"/>
  </r>
  <r>
    <x v="99"/>
    <s v="FQ-2S4311(E)"/>
    <x v="99"/>
    <s v="ACCESSOIRE"/>
    <n v="10900308"/>
    <s v="Distri Pro"/>
    <s v="TER"/>
    <x v="0"/>
    <x v="0"/>
    <x v="0"/>
    <x v="0"/>
  </r>
  <r>
    <x v="100"/>
    <s v="FQ-3S4110(E)"/>
    <x v="100"/>
    <s v="ACCESSOIRE"/>
    <n v="10900309"/>
    <s v="Distri Pro"/>
    <s v="TER"/>
    <x v="0"/>
    <x v="0"/>
    <x v="0"/>
    <x v="0"/>
  </r>
  <r>
    <x v="101"/>
    <s v="FQ-2S3110(E)"/>
    <x v="101"/>
    <s v="ACCESSOIRE"/>
    <n v="10900310"/>
    <s v="Distri Pro"/>
    <s v="TER"/>
    <x v="0"/>
    <x v="0"/>
    <x v="0"/>
    <x v="0"/>
  </r>
  <r>
    <x v="102"/>
    <s v="APC09NJ"/>
    <x v="102"/>
    <s v="CLIM MOBILE"/>
    <n v="10900311"/>
    <s v="GSB"/>
    <s v="RES"/>
    <x v="2"/>
    <x v="3"/>
    <x v="83"/>
    <x v="83"/>
  </r>
  <r>
    <x v="103"/>
    <s v="APH09NJ"/>
    <x v="103"/>
    <s v="CLIM MOBILE"/>
    <n v="10900312"/>
    <s v="GSB"/>
    <s v="RES"/>
    <x v="2"/>
    <x v="3"/>
    <x v="84"/>
    <x v="84"/>
  </r>
  <r>
    <x v="104"/>
    <s v="APC12QC"/>
    <x v="104"/>
    <s v="CLIM MOBILE"/>
    <n v="10900313"/>
    <s v="GSB"/>
    <s v="RES"/>
    <x v="1"/>
    <x v="34"/>
    <x v="85"/>
    <x v="85"/>
  </r>
  <r>
    <x v="105"/>
    <s v="APH12QC"/>
    <x v="105"/>
    <s v="CLIM MOBILE"/>
    <n v="10900314"/>
    <s v="GSB"/>
    <s v="RES"/>
    <x v="1"/>
    <x v="35"/>
    <x v="86"/>
    <x v="86"/>
  </r>
  <r>
    <x v="106"/>
    <s v="APC07KV"/>
    <x v="106"/>
    <s v="CLIM MOBILE"/>
    <n v="10900315"/>
    <s v="GSB"/>
    <s v="RES"/>
    <x v="4"/>
    <x v="3"/>
    <x v="87"/>
    <x v="87"/>
  </r>
  <r>
    <x v="107"/>
    <s v="APC09KV"/>
    <x v="107"/>
    <s v="CLIM MOBILE"/>
    <n v="10900316"/>
    <s v="GSB"/>
    <s v="RES"/>
    <x v="4"/>
    <x v="3"/>
    <x v="87"/>
    <x v="87"/>
  </r>
  <r>
    <x v="108"/>
    <s v="APC09GQ"/>
    <x v="108"/>
    <s v="CLIM MOBILE"/>
    <n v="10900317"/>
    <s v="GSB"/>
    <s v="RES"/>
    <x v="4"/>
    <x v="3"/>
    <x v="87"/>
    <x v="87"/>
  </r>
  <r>
    <x v="109"/>
    <s v="APC09"/>
    <x v="109"/>
    <s v="CLIM MOBILE"/>
    <n v="10900200"/>
    <s v="GSB"/>
    <s v="RES"/>
    <x v="4"/>
    <x v="36"/>
    <x v="87"/>
    <x v="87"/>
  </r>
  <r>
    <x v="110"/>
    <s v="HPAC09P"/>
    <x v="110"/>
    <s v="CLIM MOBILE"/>
    <n v="10900201"/>
    <s v="GSB"/>
    <s v="RES"/>
    <x v="4"/>
    <x v="3"/>
    <x v="87"/>
    <x v="87"/>
  </r>
  <r>
    <x v="111"/>
    <s v="HPAH09T"/>
    <x v="111"/>
    <s v="CLIM MOBILE"/>
    <n v="10900202"/>
    <s v="GSB"/>
    <s v="RES"/>
    <x v="4"/>
    <x v="3"/>
    <x v="87"/>
    <x v="87"/>
  </r>
  <r>
    <x v="112"/>
    <s v="HPAC12T"/>
    <x v="112"/>
    <s v="CLIM MOBILE"/>
    <n v="10900203"/>
    <s v="GSB"/>
    <s v="RES"/>
    <x v="4"/>
    <x v="3"/>
    <x v="87"/>
    <x v="87"/>
  </r>
  <r>
    <x v="113"/>
    <s v="HPAH12T"/>
    <x v="113"/>
    <s v="CLIM MOBILE"/>
    <n v="10900204"/>
    <s v="GSB"/>
    <s v="RES"/>
    <x v="4"/>
    <x v="3"/>
    <x v="87"/>
    <x v="87"/>
  </r>
  <r>
    <x v="114"/>
    <s v="HPAC07V"/>
    <x v="114"/>
    <s v="CLIM MOBILE"/>
    <n v="10900205"/>
    <s v="GSB"/>
    <s v="RES"/>
    <x v="4"/>
    <x v="3"/>
    <x v="87"/>
    <x v="87"/>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1">
  <r>
    <x v="0"/>
    <s v="KA25MR0EG"/>
    <x v="0"/>
    <s v="MONOSPLIT UI"/>
    <n v="10900206"/>
    <s v="GSB"/>
    <s v="RES"/>
    <x v="0"/>
    <x v="0"/>
    <x v="0"/>
    <x v="0"/>
    <x v="0"/>
  </r>
  <r>
    <x v="1"/>
    <s v="KA35XR0EG"/>
    <x v="1"/>
    <s v="MONOSPLIT UI"/>
    <n v="10900207"/>
    <s v="GSB"/>
    <s v="RES"/>
    <x v="0"/>
    <x v="0"/>
    <x v="0"/>
    <x v="0"/>
    <x v="0"/>
  </r>
  <r>
    <x v="2"/>
    <s v="KA50BS0EG"/>
    <x v="2"/>
    <s v="MONOSPLIT UI"/>
    <n v="10900208"/>
    <s v="GSB"/>
    <s v="RES"/>
    <x v="0"/>
    <x v="0"/>
    <x v="0"/>
    <x v="0"/>
    <x v="0"/>
  </r>
  <r>
    <x v="3"/>
    <s v="KA70KT0EG"/>
    <x v="3"/>
    <s v="MONOSPLIT UI"/>
    <n v="10900209"/>
    <s v="GSB"/>
    <s v="RES"/>
    <x v="0"/>
    <x v="0"/>
    <x v="0"/>
    <x v="0"/>
    <x v="0"/>
  </r>
  <r>
    <x v="4"/>
    <s v="KA25MR0EW"/>
    <x v="4"/>
    <s v="UE  MONOSPLIT"/>
    <n v="10900210"/>
    <s v="GSB"/>
    <s v="RES"/>
    <x v="0"/>
    <x v="0"/>
    <x v="0"/>
    <x v="0"/>
    <x v="0"/>
  </r>
  <r>
    <x v="5"/>
    <s v="KA35XR0EW"/>
    <x v="5"/>
    <s v="UE  MONOSPLIT"/>
    <n v="10900211"/>
    <s v="GSB"/>
    <s v="RES"/>
    <x v="0"/>
    <x v="0"/>
    <x v="0"/>
    <x v="0"/>
    <x v="0"/>
  </r>
  <r>
    <x v="6"/>
    <s v="KA50BS0EW"/>
    <x v="6"/>
    <s v="UE  MONOSPLIT"/>
    <n v="10900212"/>
    <s v="GSB"/>
    <s v="RES"/>
    <x v="0"/>
    <x v="0"/>
    <x v="0"/>
    <x v="0"/>
    <x v="0"/>
  </r>
  <r>
    <x v="7"/>
    <s v="KA70KT0EW"/>
    <x v="7"/>
    <s v="UE  MONOSPLIT"/>
    <n v="10900213"/>
    <s v="GSB"/>
    <s v="RES"/>
    <x v="0"/>
    <x v="0"/>
    <x v="0"/>
    <x v="0"/>
    <x v="0"/>
  </r>
  <r>
    <x v="8"/>
    <s v="TG25VE0HG"/>
    <x v="8"/>
    <s v="MONOSPLIT UI"/>
    <n v="10900214"/>
    <s v="GSB"/>
    <s v="RES"/>
    <x v="0"/>
    <x v="0"/>
    <x v="0"/>
    <x v="0"/>
    <x v="0"/>
  </r>
  <r>
    <x v="9"/>
    <s v="TG35VE0HG"/>
    <x v="9"/>
    <s v="MONOSPLIT UI"/>
    <n v="10900215"/>
    <s v="GSB"/>
    <s v="RES"/>
    <x v="0"/>
    <x v="0"/>
    <x v="0"/>
    <x v="0"/>
    <x v="0"/>
  </r>
  <r>
    <x v="10"/>
    <s v="TG50XA03G"/>
    <x v="10"/>
    <s v="MONOSPLIT UI"/>
    <n v="10900216"/>
    <s v="GSB"/>
    <s v="RES"/>
    <x v="0"/>
    <x v="0"/>
    <x v="0"/>
    <x v="0"/>
    <x v="0"/>
  </r>
  <r>
    <x v="11"/>
    <s v="TG70BB05G"/>
    <x v="11"/>
    <s v="MONOSPLIT UI"/>
    <n v="10900217"/>
    <s v="GSB"/>
    <s v="RES"/>
    <x v="0"/>
    <x v="0"/>
    <x v="0"/>
    <x v="0"/>
    <x v="0"/>
  </r>
  <r>
    <x v="12"/>
    <s v="TG25VE0HW"/>
    <x v="12"/>
    <s v="UE  MONOSPLIT"/>
    <n v="10900218"/>
    <s v="GSB"/>
    <s v="RES"/>
    <x v="0"/>
    <x v="0"/>
    <x v="0"/>
    <x v="0"/>
    <x v="0"/>
  </r>
  <r>
    <x v="13"/>
    <s v="TG35VE0HW"/>
    <x v="13"/>
    <s v="UE  MONOSPLIT"/>
    <n v="10900219"/>
    <s v="GSB"/>
    <s v="RES"/>
    <x v="0"/>
    <x v="0"/>
    <x v="0"/>
    <x v="0"/>
    <x v="0"/>
  </r>
  <r>
    <x v="14"/>
    <s v="TG50XA03W"/>
    <x v="14"/>
    <s v="UE  MONOSPLIT"/>
    <n v="10900220"/>
    <s v="GSB"/>
    <s v="RES"/>
    <x v="0"/>
    <x v="0"/>
    <x v="0"/>
    <x v="0"/>
    <x v="0"/>
  </r>
  <r>
    <x v="15"/>
    <s v="TG70BB05W"/>
    <x v="15"/>
    <s v="UE  MONOSPLIT"/>
    <n v="10900221"/>
    <s v="GSB"/>
    <s v="RES"/>
    <x v="0"/>
    <x v="0"/>
    <x v="0"/>
    <x v="0"/>
    <x v="0"/>
  </r>
  <r>
    <x v="16"/>
    <s v="DJ15YD00G"/>
    <x v="16"/>
    <s v="MONOSPLIT UI"/>
    <n v="10900222"/>
    <s v="Distri Pro"/>
    <s v="RES"/>
    <x v="1"/>
    <x v="1"/>
    <x v="1"/>
    <x v="1"/>
    <x v="0"/>
  </r>
  <r>
    <x v="17"/>
    <s v="DJ20YD00G"/>
    <x v="17"/>
    <s v="MONOSPLIT UI"/>
    <n v="10900223"/>
    <s v="Distri Pro"/>
    <s v="RES"/>
    <x v="1"/>
    <x v="2"/>
    <x v="2"/>
    <x v="2"/>
    <x v="0"/>
  </r>
  <r>
    <x v="18"/>
    <s v="DJ25VE0BG"/>
    <x v="18"/>
    <s v="MONOSPLIT UI"/>
    <n v="10900224"/>
    <s v="Distri Pro"/>
    <s v="RES"/>
    <x v="2"/>
    <x v="3"/>
    <x v="3"/>
    <x v="3"/>
    <x v="0"/>
  </r>
  <r>
    <x v="19"/>
    <s v="DJ35VE0BG"/>
    <x v="19"/>
    <s v="MONOSPLIT UI"/>
    <n v="10900225"/>
    <s v="Distri Pro"/>
    <s v="RES"/>
    <x v="2"/>
    <x v="3"/>
    <x v="4"/>
    <x v="4"/>
    <x v="0"/>
  </r>
  <r>
    <x v="20"/>
    <s v="DJ50XA0BG"/>
    <x v="20"/>
    <s v="MONOSPLIT UI"/>
    <n v="10900226"/>
    <s v="Distri Pro"/>
    <s v="RES"/>
    <x v="1"/>
    <x v="4"/>
    <x v="5"/>
    <x v="5"/>
    <x v="0"/>
  </r>
  <r>
    <x v="21"/>
    <s v="DJ70BB0CG"/>
    <x v="21"/>
    <s v="MONOSPLIT UI"/>
    <n v="10900227"/>
    <s v="Distri Pro"/>
    <s v="RES"/>
    <x v="1"/>
    <x v="5"/>
    <x v="6"/>
    <x v="6"/>
    <x v="0"/>
  </r>
  <r>
    <x v="22"/>
    <s v="DJ25VE0BW"/>
    <x v="22"/>
    <s v="UE  MONOSPLIT"/>
    <n v="10900228"/>
    <s v="Distri Pro"/>
    <s v="RES"/>
    <x v="2"/>
    <x v="3"/>
    <x v="7"/>
    <x v="7"/>
    <x v="0"/>
  </r>
  <r>
    <x v="23"/>
    <s v="DJ35VE0BW"/>
    <x v="23"/>
    <s v="UE  MONOSPLIT"/>
    <n v="10900229"/>
    <s v="Distri Pro"/>
    <s v="RES"/>
    <x v="2"/>
    <x v="3"/>
    <x v="8"/>
    <x v="8"/>
    <x v="0"/>
  </r>
  <r>
    <x v="24"/>
    <s v="DJ50XA0BW"/>
    <x v="24"/>
    <s v="UE  MONOSPLIT"/>
    <n v="10900230"/>
    <s v="Distri Pro"/>
    <s v="RES"/>
    <x v="1"/>
    <x v="6"/>
    <x v="9"/>
    <x v="9"/>
    <x v="0"/>
  </r>
  <r>
    <x v="25"/>
    <s v="DJ70BB0CW"/>
    <x v="25"/>
    <s v="UE  MONOSPLIT"/>
    <n v="10900231"/>
    <s v="Distri Pro"/>
    <s v="RES"/>
    <x v="1"/>
    <x v="7"/>
    <x v="10"/>
    <x v="10"/>
    <x v="0"/>
  </r>
  <r>
    <x v="26"/>
    <s v="QG25XV2AG"/>
    <x v="26"/>
    <s v="MONOSPLIT UI"/>
    <n v="10900232"/>
    <s v="Distri Pro"/>
    <s v="RES"/>
    <x v="2"/>
    <x v="3"/>
    <x v="11"/>
    <x v="11"/>
    <x v="1"/>
  </r>
  <r>
    <x v="27"/>
    <s v="QG35XV2AG"/>
    <x v="27"/>
    <s v="MONOSPLIT UI"/>
    <n v="10900233"/>
    <s v="Distri Pro"/>
    <s v="RES"/>
    <x v="2"/>
    <x v="3"/>
    <x v="12"/>
    <x v="12"/>
    <x v="1"/>
  </r>
  <r>
    <x v="28"/>
    <s v="---"/>
    <x v="28"/>
    <m/>
    <m/>
    <m/>
    <m/>
    <x v="3"/>
    <x v="3"/>
    <x v="13"/>
    <x v="13"/>
    <x v="1"/>
  </r>
  <r>
    <x v="28"/>
    <s v="---"/>
    <x v="28"/>
    <m/>
    <m/>
    <m/>
    <m/>
    <x v="3"/>
    <x v="3"/>
    <x v="14"/>
    <x v="14"/>
    <x v="1"/>
  </r>
  <r>
    <x v="29"/>
    <s v="QG25XV2XW"/>
    <x v="29"/>
    <s v="UE  MONOSPLIT"/>
    <n v="10900234"/>
    <s v="Distri Pro"/>
    <s v="RES"/>
    <x v="1"/>
    <x v="8"/>
    <x v="15"/>
    <x v="15"/>
    <x v="0"/>
  </r>
  <r>
    <x v="30"/>
    <s v="QG35XV2XW"/>
    <x v="30"/>
    <s v="UE  MONOSPLIT"/>
    <n v="10900235"/>
    <s v="Distri Pro"/>
    <s v="RES"/>
    <x v="1"/>
    <x v="9"/>
    <x v="16"/>
    <x v="16"/>
    <x v="0"/>
  </r>
  <r>
    <x v="31"/>
    <s v="CA25YR03G"/>
    <x v="31"/>
    <s v="MONOSPLIT UI"/>
    <n v="10900236"/>
    <s v="Distri Pro"/>
    <s v="RES"/>
    <x v="1"/>
    <x v="10"/>
    <x v="17"/>
    <x v="17"/>
    <x v="0"/>
  </r>
  <r>
    <x v="32"/>
    <s v="CA35YR03G"/>
    <x v="32"/>
    <s v="MONOSPLIT UI"/>
    <n v="10900237"/>
    <s v="Distri Pro"/>
    <s v="RES"/>
    <x v="1"/>
    <x v="11"/>
    <x v="18"/>
    <x v="18"/>
    <x v="0"/>
  </r>
  <r>
    <x v="33"/>
    <s v="CA50XS1AG"/>
    <x v="33"/>
    <s v="MONOSPLIT UI"/>
    <n v="10900238"/>
    <s v="Distri Pro"/>
    <s v="RES"/>
    <x v="1"/>
    <x v="12"/>
    <x v="19"/>
    <x v="19"/>
    <x v="0"/>
  </r>
  <r>
    <x v="34"/>
    <s v="CA70BT1AG"/>
    <x v="34"/>
    <s v="MONOSPLIT UI"/>
    <n v="10900239"/>
    <s v="Distri Pro"/>
    <s v="RES"/>
    <x v="1"/>
    <x v="13"/>
    <x v="20"/>
    <x v="20"/>
    <x v="0"/>
  </r>
  <r>
    <x v="35"/>
    <s v="CA25YR03W"/>
    <x v="35"/>
    <s v="UE  MONOSPLIT"/>
    <n v="10900240"/>
    <s v="Distri Pro"/>
    <s v="RES"/>
    <x v="1"/>
    <x v="14"/>
    <x v="21"/>
    <x v="21"/>
    <x v="0"/>
  </r>
  <r>
    <x v="36"/>
    <s v="CA35YR03W"/>
    <x v="36"/>
    <s v="UE  MONOSPLIT"/>
    <n v="10900241"/>
    <s v="Distri Pro"/>
    <s v="RES"/>
    <x v="1"/>
    <x v="15"/>
    <x v="22"/>
    <x v="22"/>
    <x v="0"/>
  </r>
  <r>
    <x v="37"/>
    <s v="CA50XS1AW"/>
    <x v="37"/>
    <s v="UE  MONOSPLIT"/>
    <n v="10900242"/>
    <s v="Distri Pro"/>
    <s v="RES"/>
    <x v="1"/>
    <x v="16"/>
    <x v="23"/>
    <x v="23"/>
    <x v="0"/>
  </r>
  <r>
    <x v="38"/>
    <s v="CA70BT1AW"/>
    <x v="38"/>
    <s v="UE  MONOSPLIT"/>
    <n v="10900243"/>
    <s v="Distri Pro"/>
    <s v="RES"/>
    <x v="1"/>
    <x v="17"/>
    <x v="24"/>
    <x v="24"/>
    <x v="0"/>
  </r>
  <r>
    <x v="39"/>
    <s v="2AMW35U4RGC"/>
    <x v="39"/>
    <s v="UE MULTISPLIT"/>
    <n v="10900248"/>
    <s v="Distri Pro"/>
    <s v="TER"/>
    <x v="1"/>
    <x v="18"/>
    <x v="25"/>
    <x v="25"/>
    <x v="2"/>
  </r>
  <r>
    <x v="40"/>
    <s v="2AMW42U4RGC"/>
    <x v="40"/>
    <s v="UE MULTISPLIT"/>
    <n v="10900249"/>
    <s v="Distri Pro"/>
    <s v="TER"/>
    <x v="1"/>
    <x v="19"/>
    <x v="26"/>
    <x v="26"/>
    <x v="2"/>
  </r>
  <r>
    <x v="41"/>
    <s v="2AMW52U4RXC"/>
    <x v="41"/>
    <s v="UE MULTISPLIT"/>
    <n v="10900250"/>
    <s v="Distri Pro"/>
    <s v="TER"/>
    <x v="1"/>
    <x v="20"/>
    <x v="27"/>
    <x v="27"/>
    <x v="2"/>
  </r>
  <r>
    <x v="42"/>
    <s v="3AMW52U4RJA"/>
    <x v="42"/>
    <s v="UE MULTISPLIT"/>
    <n v="10900252"/>
    <s v="Distri Pro"/>
    <s v="TER"/>
    <x v="2"/>
    <x v="3"/>
    <x v="28"/>
    <x v="28"/>
    <x v="2"/>
  </r>
  <r>
    <x v="43"/>
    <s v="3AMW72U4RJC"/>
    <x v="43"/>
    <s v="UE MULTISPLIT"/>
    <n v="10900251"/>
    <s v="Distri Pro"/>
    <s v="TER"/>
    <x v="1"/>
    <x v="21"/>
    <x v="29"/>
    <x v="29"/>
    <x v="2"/>
  </r>
  <r>
    <x v="44"/>
    <s v="4AMW81U4RAA"/>
    <x v="44"/>
    <s v="UE MULTISPLIT"/>
    <n v="10900253"/>
    <s v="Distri Pro"/>
    <s v="TER"/>
    <x v="2"/>
    <x v="3"/>
    <x v="30"/>
    <x v="30"/>
    <x v="2"/>
  </r>
  <r>
    <x v="45"/>
    <s v="4AMW105U4RAA"/>
    <x v="45"/>
    <s v="UE MULTISPLIT"/>
    <n v="10900254"/>
    <s v="Distri Pro"/>
    <s v="TER"/>
    <x v="1"/>
    <x v="22"/>
    <x v="31"/>
    <x v="31"/>
    <x v="2"/>
  </r>
  <r>
    <x v="28"/>
    <s v="---"/>
    <x v="28"/>
    <m/>
    <m/>
    <m/>
    <m/>
    <x v="3"/>
    <x v="3"/>
    <x v="32"/>
    <x v="32"/>
    <x v="2"/>
  </r>
  <r>
    <x v="46"/>
    <s v="5AMW125U4RTA"/>
    <x v="46"/>
    <s v="UE MULTISPLIT"/>
    <n v="10900255"/>
    <s v="Distri Pro"/>
    <s v="TER"/>
    <x v="1"/>
    <x v="23"/>
    <x v="33"/>
    <x v="33"/>
    <x v="2"/>
  </r>
  <r>
    <x v="47"/>
    <s v="AUW35U4RS4"/>
    <x v="47"/>
    <s v="UE TERTIAIRE"/>
    <n v="10900256"/>
    <s v="Distri Pro"/>
    <s v="TER"/>
    <x v="2"/>
    <x v="3"/>
    <x v="34"/>
    <x v="34"/>
    <x v="0"/>
  </r>
  <r>
    <x v="48"/>
    <s v="AUW52U4RS4"/>
    <x v="48"/>
    <s v="UE TERTIAIRE"/>
    <n v="10900257"/>
    <s v="Distri Pro"/>
    <s v="TER"/>
    <x v="2"/>
    <x v="3"/>
    <x v="35"/>
    <x v="35"/>
    <x v="0"/>
  </r>
  <r>
    <x v="49"/>
    <s v="AUW71U4RF4"/>
    <x v="49"/>
    <s v="UE TERTIAIRE"/>
    <n v="10900258"/>
    <s v="Distri Pro"/>
    <s v="TER"/>
    <x v="2"/>
    <x v="3"/>
    <x v="36"/>
    <x v="36"/>
    <x v="0"/>
  </r>
  <r>
    <x v="50"/>
    <s v="AUW90U4RF4"/>
    <x v="50"/>
    <s v="UE TERTIAIRE"/>
    <n v="10900259"/>
    <s v="Distri Pro"/>
    <s v="TER"/>
    <x v="0"/>
    <x v="0"/>
    <x v="0"/>
    <x v="0"/>
    <x v="0"/>
  </r>
  <r>
    <x v="51"/>
    <s v="AUW105U4RA4"/>
    <x v="51"/>
    <s v="UE TERTIAIRE"/>
    <n v="10900260"/>
    <s v="Distri Pro"/>
    <s v="TER"/>
    <x v="2"/>
    <x v="3"/>
    <x v="37"/>
    <x v="37"/>
    <x v="0"/>
  </r>
  <r>
    <x v="52"/>
    <s v="AUW125U4RT5"/>
    <x v="52"/>
    <s v="UE TERTIAIRE"/>
    <n v="10900261"/>
    <s v="Distri Pro"/>
    <s v="TER"/>
    <x v="2"/>
    <x v="3"/>
    <x v="38"/>
    <x v="38"/>
    <x v="0"/>
  </r>
  <r>
    <x v="53"/>
    <s v="AUW125U6RT4"/>
    <x v="53"/>
    <s v="UE TERTIAIRE"/>
    <n v="10900262"/>
    <s v="Distri Pro"/>
    <s v="TER"/>
    <x v="2"/>
    <x v="3"/>
    <x v="39"/>
    <x v="39"/>
    <x v="0"/>
  </r>
  <r>
    <x v="54"/>
    <s v="AUW140U4RP5"/>
    <x v="54"/>
    <s v="UE TERTIAIRE"/>
    <n v="10900263"/>
    <s v="Distri Pro"/>
    <s v="TER"/>
    <x v="2"/>
    <x v="3"/>
    <x v="40"/>
    <x v="40"/>
    <x v="0"/>
  </r>
  <r>
    <x v="55"/>
    <s v="AUW140U6RP4"/>
    <x v="55"/>
    <s v="UE TERTIAIRE"/>
    <n v="10900264"/>
    <s v="Distri Pro"/>
    <s v="TER"/>
    <x v="2"/>
    <x v="3"/>
    <x v="41"/>
    <x v="41"/>
    <x v="0"/>
  </r>
  <r>
    <x v="56"/>
    <s v="AUW175U6RP4"/>
    <x v="56"/>
    <s v="UE TERTIAIRE"/>
    <n v="10900265"/>
    <s v="Distri Pro"/>
    <s v="TER"/>
    <x v="2"/>
    <x v="3"/>
    <x v="42"/>
    <x v="42"/>
    <x v="0"/>
  </r>
  <r>
    <x v="57"/>
    <s v="AUW200U6RZ8"/>
    <x v="57"/>
    <s v="UE TERTIAIRE"/>
    <n v="10900266"/>
    <s v="Distri Pro"/>
    <s v="TER"/>
    <x v="1"/>
    <x v="24"/>
    <x v="43"/>
    <x v="43"/>
    <x v="0"/>
  </r>
  <r>
    <x v="58"/>
    <s v="AUW250U6RZ8"/>
    <x v="58"/>
    <s v="UE TERTIAIRE"/>
    <n v="10900267"/>
    <s v="Distri Pro"/>
    <s v="TER"/>
    <x v="1"/>
    <x v="25"/>
    <x v="44"/>
    <x v="44"/>
    <x v="0"/>
  </r>
  <r>
    <x v="59"/>
    <s v="ACT26UR4RCA4"/>
    <x v="59"/>
    <s v="K7"/>
    <n v="10900268"/>
    <s v="Distri Pro"/>
    <s v="TER"/>
    <x v="2"/>
    <x v="3"/>
    <x v="45"/>
    <x v="45"/>
    <x v="0"/>
  </r>
  <r>
    <x v="60"/>
    <s v="ACT35UR4RCA4"/>
    <x v="60"/>
    <s v="K7"/>
    <n v="10900269"/>
    <s v="Distri Pro"/>
    <s v="TER"/>
    <x v="2"/>
    <x v="3"/>
    <x v="46"/>
    <x v="46"/>
    <x v="0"/>
  </r>
  <r>
    <x v="61"/>
    <s v="ACT52UR4RCA4"/>
    <x v="61"/>
    <s v="K7"/>
    <n v="10900270"/>
    <s v="Distri Pro"/>
    <s v="TER"/>
    <x v="2"/>
    <x v="3"/>
    <x v="47"/>
    <x v="47"/>
    <x v="0"/>
  </r>
  <r>
    <x v="62"/>
    <s v="PE-EA-B29"/>
    <x v="62"/>
    <s v="K7"/>
    <n v="10900271"/>
    <s v="Distri Pro"/>
    <s v="TER"/>
    <x v="2"/>
    <x v="3"/>
    <x v="48"/>
    <x v="48"/>
    <x v="0"/>
  </r>
  <r>
    <x v="63"/>
    <s v="AUC71UR4RGB4"/>
    <x v="63"/>
    <s v="K7"/>
    <n v="10900272"/>
    <s v="Distri Pro"/>
    <s v="TER"/>
    <x v="2"/>
    <x v="3"/>
    <x v="49"/>
    <x v="49"/>
    <x v="0"/>
  </r>
  <r>
    <x v="64"/>
    <s v="AUC90UR4RGB4"/>
    <x v="64"/>
    <s v="K7"/>
    <n v="10900273"/>
    <s v="Distri Pro"/>
    <s v="TER"/>
    <x v="0"/>
    <x v="0"/>
    <x v="0"/>
    <x v="0"/>
    <x v="0"/>
  </r>
  <r>
    <x v="65"/>
    <s v="AUC105UR4RGB4"/>
    <x v="65"/>
    <s v="K7"/>
    <n v="10900274"/>
    <s v="Distri Pro"/>
    <s v="TER"/>
    <x v="2"/>
    <x v="3"/>
    <x v="50"/>
    <x v="50"/>
    <x v="0"/>
  </r>
  <r>
    <x v="66"/>
    <s v="AUC125UR4RHB4"/>
    <x v="66"/>
    <s v="K7"/>
    <n v="10900275"/>
    <s v="Distri Pro"/>
    <s v="TER"/>
    <x v="2"/>
    <x v="3"/>
    <x v="51"/>
    <x v="51"/>
    <x v="0"/>
  </r>
  <r>
    <x v="67"/>
    <s v="AUC140UR4RHB4"/>
    <x v="67"/>
    <s v="K7"/>
    <n v="10900276"/>
    <s v="Distri Pro"/>
    <s v="TER"/>
    <x v="2"/>
    <x v="3"/>
    <x v="52"/>
    <x v="52"/>
    <x v="0"/>
  </r>
  <r>
    <x v="68"/>
    <s v="AUC175UR4RHB4"/>
    <x v="68"/>
    <s v="K7"/>
    <n v="10900277"/>
    <s v="Distri Pro"/>
    <s v="TER"/>
    <x v="2"/>
    <x v="3"/>
    <x v="53"/>
    <x v="53"/>
    <x v="0"/>
  </r>
  <r>
    <x v="69"/>
    <s v="PE-DA-B29"/>
    <x v="69"/>
    <s v="K7"/>
    <n v="10900278"/>
    <s v="Distri Pro"/>
    <s v="TER"/>
    <x v="2"/>
    <x v="3"/>
    <x v="54"/>
    <x v="54"/>
    <x v="0"/>
  </r>
  <r>
    <x v="70"/>
    <s v="ADT26UX4RBL4"/>
    <x v="70"/>
    <s v="GAINABLE"/>
    <n v="10900279"/>
    <s v="Distri Pro"/>
    <s v="TER"/>
    <x v="2"/>
    <x v="3"/>
    <x v="55"/>
    <x v="55"/>
    <x v="0"/>
  </r>
  <r>
    <x v="71"/>
    <s v="ADT35UX4RBL4"/>
    <x v="71"/>
    <s v="GAINABLE"/>
    <n v="10900280"/>
    <s v="Distri Pro"/>
    <s v="TER"/>
    <x v="2"/>
    <x v="3"/>
    <x v="56"/>
    <x v="56"/>
    <x v="0"/>
  </r>
  <r>
    <x v="72"/>
    <s v="ADT52UX4RCL4"/>
    <x v="72"/>
    <s v="GAINABLE"/>
    <n v="10900281"/>
    <s v="Distri Pro"/>
    <s v="TER"/>
    <x v="2"/>
    <x v="3"/>
    <x v="57"/>
    <x v="57"/>
    <x v="0"/>
  </r>
  <r>
    <x v="73"/>
    <s v="AUD71UX4RCL4"/>
    <x v="73"/>
    <s v="GAINABLE"/>
    <n v="10900282"/>
    <s v="Distri Pro"/>
    <s v="TER"/>
    <x v="2"/>
    <x v="3"/>
    <x v="58"/>
    <x v="58"/>
    <x v="0"/>
  </r>
  <r>
    <x v="74"/>
    <s v="AUD71UX4RDH4"/>
    <x v="74"/>
    <s v="GAINABLE"/>
    <n v="10900283"/>
    <s v="Distri Pro"/>
    <s v="TER"/>
    <x v="2"/>
    <x v="3"/>
    <x v="59"/>
    <x v="59"/>
    <x v="0"/>
  </r>
  <r>
    <x v="75"/>
    <s v="AUD90UX4RDH5"/>
    <x v="75"/>
    <s v="GAINABLE"/>
    <n v="10900284"/>
    <s v="Distri Pro"/>
    <s v="TER"/>
    <x v="0"/>
    <x v="0"/>
    <x v="0"/>
    <x v="0"/>
    <x v="0"/>
  </r>
  <r>
    <x v="76"/>
    <s v="AUD105UX4RDH5"/>
    <x v="76"/>
    <s v="GAINABLE"/>
    <n v="10900285"/>
    <s v="Distri Pro"/>
    <s v="TER"/>
    <x v="2"/>
    <x v="3"/>
    <x v="60"/>
    <x v="60"/>
    <x v="3"/>
  </r>
  <r>
    <x v="77"/>
    <s v="AUD125UX4RHH5"/>
    <x v="77"/>
    <s v="GAINABLE"/>
    <n v="10900286"/>
    <s v="Distri Pro"/>
    <s v="TER"/>
    <x v="2"/>
    <x v="3"/>
    <x v="61"/>
    <x v="61"/>
    <x v="4"/>
  </r>
  <r>
    <x v="78"/>
    <s v="AUD140UX4RHH5"/>
    <x v="78"/>
    <s v="GAINABLE"/>
    <n v="10900287"/>
    <s v="Distri Pro"/>
    <s v="TER"/>
    <x v="2"/>
    <x v="3"/>
    <x v="62"/>
    <x v="62"/>
    <x v="5"/>
  </r>
  <r>
    <x v="79"/>
    <s v="AUD175UX4RHH5"/>
    <x v="79"/>
    <s v="GAINABLE"/>
    <n v="10900288"/>
    <s v="Distri Pro"/>
    <s v="TER"/>
    <x v="2"/>
    <x v="3"/>
    <x v="63"/>
    <x v="63"/>
    <x v="6"/>
  </r>
  <r>
    <x v="80"/>
    <s v="AUD200UX4RPH8"/>
    <x v="80"/>
    <s v="GAINABLE"/>
    <n v="10900289"/>
    <s v="Distri Pro"/>
    <s v="TER"/>
    <x v="1"/>
    <x v="26"/>
    <x v="64"/>
    <x v="64"/>
    <x v="0"/>
  </r>
  <r>
    <x v="81"/>
    <s v="AUD250UX4RPH8"/>
    <x v="81"/>
    <s v="GAINABLE"/>
    <n v="10900290"/>
    <s v="Distri Pro"/>
    <s v="TER"/>
    <x v="1"/>
    <x v="27"/>
    <x v="65"/>
    <x v="65"/>
    <x v="0"/>
  </r>
  <r>
    <x v="82"/>
    <s v="AVT52UR4RA4"/>
    <x v="82"/>
    <s v="PLAFONNIER"/>
    <n v="10900291"/>
    <s v="Distri Pro"/>
    <s v="TER"/>
    <x v="0"/>
    <x v="0"/>
    <x v="0"/>
    <x v="0"/>
    <x v="0"/>
  </r>
  <r>
    <x v="83"/>
    <s v="AUV71UR4RA4"/>
    <x v="83"/>
    <s v="PLAFONNIER"/>
    <n v="10900292"/>
    <s v="Distri Pro"/>
    <s v="TER"/>
    <x v="2"/>
    <x v="3"/>
    <x v="66"/>
    <x v="66"/>
    <x v="0"/>
  </r>
  <r>
    <x v="84"/>
    <s v="AUV90UR4RB4"/>
    <x v="84"/>
    <s v="PLAFONNIER"/>
    <n v="10900293"/>
    <s v="Distri Pro"/>
    <s v="TER"/>
    <x v="0"/>
    <x v="0"/>
    <x v="0"/>
    <x v="0"/>
    <x v="0"/>
  </r>
  <r>
    <x v="85"/>
    <s v="AUV105UR4RB4"/>
    <x v="85"/>
    <s v="PLAFONNIER"/>
    <n v="10900294"/>
    <s v="Distri Pro"/>
    <s v="TER"/>
    <x v="2"/>
    <x v="3"/>
    <x v="67"/>
    <x v="67"/>
    <x v="0"/>
  </r>
  <r>
    <x v="28"/>
    <s v="---"/>
    <x v="28"/>
    <m/>
    <m/>
    <m/>
    <m/>
    <x v="3"/>
    <x v="3"/>
    <x v="68"/>
    <x v="68"/>
    <x v="0"/>
  </r>
  <r>
    <x v="28"/>
    <s v="---"/>
    <x v="28"/>
    <m/>
    <m/>
    <m/>
    <m/>
    <x v="3"/>
    <x v="3"/>
    <x v="69"/>
    <x v="69"/>
    <x v="0"/>
  </r>
  <r>
    <x v="86"/>
    <s v="AUV175UR4RC4"/>
    <x v="86"/>
    <s v="PLAFONNIER"/>
    <n v="10900295"/>
    <s v="Distri Pro"/>
    <s v="TER"/>
    <x v="2"/>
    <x v="3"/>
    <x v="70"/>
    <x v="70"/>
    <x v="0"/>
  </r>
  <r>
    <x v="87"/>
    <s v="AKT26UR4RK4"/>
    <x v="87"/>
    <s v="CONSOLE"/>
    <n v="10900296"/>
    <s v="Distri Pro"/>
    <s v="TER"/>
    <x v="2"/>
    <x v="3"/>
    <x v="71"/>
    <x v="71"/>
    <x v="0"/>
  </r>
  <r>
    <x v="88"/>
    <s v="AKT35UR4RK4"/>
    <x v="88"/>
    <s v="CONSOLE"/>
    <n v="10900297"/>
    <s v="Distri Pro"/>
    <s v="TER"/>
    <x v="2"/>
    <x v="3"/>
    <x v="72"/>
    <x v="72"/>
    <x v="0"/>
  </r>
  <r>
    <x v="89"/>
    <s v="AKT52UR4RK4"/>
    <x v="89"/>
    <s v="CONSOLE"/>
    <n v="10900298"/>
    <s v="Distri Pro"/>
    <s v="TER"/>
    <x v="2"/>
    <x v="3"/>
    <x v="73"/>
    <x v="73"/>
    <x v="0"/>
  </r>
  <r>
    <x v="90"/>
    <s v="YXE-C01U1(E)"/>
    <x v="90"/>
    <s v="ACCESSOIRE"/>
    <n v="10900299"/>
    <s v="Distri Pro"/>
    <s v="TER"/>
    <x v="2"/>
    <x v="3"/>
    <x v="74"/>
    <x v="74"/>
    <x v="0"/>
  </r>
  <r>
    <x v="91"/>
    <s v="YJE-C01T(E)"/>
    <x v="91"/>
    <s v="ACCESSOIRE"/>
    <n v="10900300"/>
    <s v="Distri Pro"/>
    <s v="TER"/>
    <x v="1"/>
    <x v="28"/>
    <x v="75"/>
    <x v="75"/>
    <x v="0"/>
  </r>
  <r>
    <x v="92"/>
    <s v="B544(E)"/>
    <x v="92"/>
    <s v="ACCESSOIRE"/>
    <n v="10900301"/>
    <s v="Distri Pro"/>
    <s v="TER"/>
    <x v="1"/>
    <x v="29"/>
    <x v="76"/>
    <x v="76"/>
    <x v="0"/>
  </r>
  <r>
    <x v="28"/>
    <s v="---"/>
    <x v="28"/>
    <m/>
    <m/>
    <m/>
    <m/>
    <x v="3"/>
    <x v="3"/>
    <x v="77"/>
    <x v="77"/>
    <x v="0"/>
  </r>
  <r>
    <x v="93"/>
    <s v="Hinano-01A€"/>
    <x v="93"/>
    <s v="ACCESSOIRE"/>
    <n v="10900302"/>
    <s v="Distri Pro"/>
    <s v="TER"/>
    <x v="1"/>
    <x v="30"/>
    <x v="78"/>
    <x v="78"/>
    <x v="0"/>
  </r>
  <r>
    <x v="94"/>
    <n v="1522965"/>
    <x v="94"/>
    <s v="ACCESSOIRE"/>
    <n v="10900303"/>
    <s v="Distri Pro"/>
    <s v="TER"/>
    <x v="1"/>
    <x v="31"/>
    <x v="79"/>
    <x v="79"/>
    <x v="0"/>
  </r>
  <r>
    <x v="95"/>
    <n v="1937525"/>
    <x v="95"/>
    <s v="ACCESSOIRE"/>
    <n v="10900304"/>
    <s v="Distri Pro"/>
    <s v="TER"/>
    <x v="1"/>
    <x v="32"/>
    <x v="80"/>
    <x v="80"/>
    <x v="0"/>
  </r>
  <r>
    <x v="96"/>
    <s v="AEH-W4GX"/>
    <x v="96"/>
    <s v="ACCESSOIRE"/>
    <n v="10900305"/>
    <s v="Distri Pro"/>
    <s v="TER"/>
    <x v="1"/>
    <x v="33"/>
    <x v="81"/>
    <x v="81"/>
    <x v="0"/>
  </r>
  <r>
    <x v="28"/>
    <s v="---"/>
    <x v="28"/>
    <m/>
    <m/>
    <m/>
    <m/>
    <x v="3"/>
    <x v="3"/>
    <x v="82"/>
    <x v="82"/>
    <x v="0"/>
  </r>
  <r>
    <x v="97"/>
    <s v="FQ-4S4110(E)"/>
    <x v="97"/>
    <s v="ACCESSOIRE"/>
    <n v="10900306"/>
    <s v="Distri Pro"/>
    <s v="TER"/>
    <x v="0"/>
    <x v="0"/>
    <x v="0"/>
    <x v="0"/>
    <x v="0"/>
  </r>
  <r>
    <x v="98"/>
    <s v="FQ-3S4210(E)"/>
    <x v="98"/>
    <s v="ACCESSOIRE"/>
    <n v="10900307"/>
    <s v="Distri Pro"/>
    <s v="TER"/>
    <x v="0"/>
    <x v="0"/>
    <x v="0"/>
    <x v="0"/>
    <x v="0"/>
  </r>
  <r>
    <x v="99"/>
    <s v="FQ-2S4311(E)"/>
    <x v="99"/>
    <s v="ACCESSOIRE"/>
    <n v="10900308"/>
    <s v="Distri Pro"/>
    <s v="TER"/>
    <x v="0"/>
    <x v="0"/>
    <x v="0"/>
    <x v="0"/>
    <x v="0"/>
  </r>
  <r>
    <x v="100"/>
    <s v="FQ-3S4110(E)"/>
    <x v="100"/>
    <s v="ACCESSOIRE"/>
    <n v="10900309"/>
    <s v="Distri Pro"/>
    <s v="TER"/>
    <x v="0"/>
    <x v="0"/>
    <x v="0"/>
    <x v="0"/>
    <x v="0"/>
  </r>
  <r>
    <x v="101"/>
    <s v="FQ-2S3110(E)"/>
    <x v="101"/>
    <s v="ACCESSOIRE"/>
    <n v="10900310"/>
    <s v="Distri Pro"/>
    <s v="TER"/>
    <x v="0"/>
    <x v="0"/>
    <x v="0"/>
    <x v="0"/>
    <x v="0"/>
  </r>
  <r>
    <x v="102"/>
    <s v="APC09NJ"/>
    <x v="102"/>
    <s v="CLIM MOBILE"/>
    <n v="10900311"/>
    <s v="GSB"/>
    <s v="RES"/>
    <x v="2"/>
    <x v="3"/>
    <x v="83"/>
    <x v="83"/>
    <x v="0"/>
  </r>
  <r>
    <x v="103"/>
    <s v="APH09NJ"/>
    <x v="103"/>
    <s v="CLIM MOBILE"/>
    <n v="10900312"/>
    <s v="GSB"/>
    <s v="RES"/>
    <x v="2"/>
    <x v="3"/>
    <x v="84"/>
    <x v="84"/>
    <x v="0"/>
  </r>
  <r>
    <x v="104"/>
    <s v="APC12QC"/>
    <x v="104"/>
    <s v="CLIM MOBILE"/>
    <n v="10900313"/>
    <s v="GSB"/>
    <s v="RES"/>
    <x v="1"/>
    <x v="34"/>
    <x v="85"/>
    <x v="85"/>
    <x v="0"/>
  </r>
  <r>
    <x v="105"/>
    <s v="APH12QC"/>
    <x v="105"/>
    <s v="CLIM MOBILE"/>
    <n v="10900314"/>
    <s v="GSB"/>
    <s v="RES"/>
    <x v="1"/>
    <x v="35"/>
    <x v="86"/>
    <x v="86"/>
    <x v="0"/>
  </r>
  <r>
    <x v="106"/>
    <s v="APC07KV"/>
    <x v="106"/>
    <s v="CLIM MOBILE"/>
    <n v="10900315"/>
    <s v="GSB"/>
    <s v="RES"/>
    <x v="4"/>
    <x v="3"/>
    <x v="87"/>
    <x v="87"/>
    <x v="0"/>
  </r>
  <r>
    <x v="107"/>
    <s v="APC09KV"/>
    <x v="107"/>
    <s v="CLIM MOBILE"/>
    <n v="10900316"/>
    <s v="GSB"/>
    <s v="RES"/>
    <x v="4"/>
    <x v="3"/>
    <x v="87"/>
    <x v="87"/>
    <x v="0"/>
  </r>
  <r>
    <x v="108"/>
    <s v="APC09GQ"/>
    <x v="108"/>
    <s v="CLIM MOBILE"/>
    <n v="10900317"/>
    <s v="GSB"/>
    <s v="RES"/>
    <x v="4"/>
    <x v="3"/>
    <x v="87"/>
    <x v="87"/>
    <x v="0"/>
  </r>
  <r>
    <x v="109"/>
    <s v="APC09"/>
    <x v="109"/>
    <s v="CLIM MOBILE"/>
    <n v="10900200"/>
    <s v="GSB"/>
    <s v="RES"/>
    <x v="4"/>
    <x v="36"/>
    <x v="87"/>
    <x v="87"/>
    <x v="0"/>
  </r>
  <r>
    <x v="110"/>
    <s v="HPAC09P"/>
    <x v="110"/>
    <s v="CLIM MOBILE"/>
    <n v="10900201"/>
    <s v="GSB"/>
    <s v="RES"/>
    <x v="4"/>
    <x v="3"/>
    <x v="87"/>
    <x v="87"/>
    <x v="0"/>
  </r>
  <r>
    <x v="111"/>
    <s v="HPAH09T"/>
    <x v="111"/>
    <s v="CLIM MOBILE"/>
    <n v="10900202"/>
    <s v="GSB"/>
    <s v="RES"/>
    <x v="4"/>
    <x v="3"/>
    <x v="87"/>
    <x v="87"/>
    <x v="0"/>
  </r>
  <r>
    <x v="112"/>
    <s v="HPAC12T"/>
    <x v="112"/>
    <s v="CLIM MOBILE"/>
    <n v="10900203"/>
    <s v="GSB"/>
    <s v="RES"/>
    <x v="4"/>
    <x v="3"/>
    <x v="87"/>
    <x v="87"/>
    <x v="0"/>
  </r>
  <r>
    <x v="113"/>
    <s v="HPAH12T"/>
    <x v="113"/>
    <s v="CLIM MOBILE"/>
    <n v="10900204"/>
    <s v="GSB"/>
    <s v="RES"/>
    <x v="4"/>
    <x v="3"/>
    <x v="87"/>
    <x v="87"/>
    <x v="0"/>
  </r>
  <r>
    <x v="114"/>
    <s v="HPAC07V"/>
    <x v="114"/>
    <s v="CLIM MOBILE"/>
    <n v="10900205"/>
    <s v="GSB"/>
    <s v="RES"/>
    <x v="4"/>
    <x v="3"/>
    <x v="87"/>
    <x v="87"/>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C1B7FAE-F628-4240-B123-8FAD11881524}" name="Tableau croisé dynamique4" cacheId="3" applyNumberFormats="0" applyBorderFormats="0" applyFontFormats="0" applyPatternFormats="0" applyAlignmentFormats="0" applyWidthHeightFormats="1" dataCaption="Valeurs" updatedVersion="8" minRefreshableVersion="3" showDrill="0" useAutoFormatting="1" rowGrandTotals="0" colGrandTotals="0" itemPrintTitles="1" createdVersion="8" indent="0" outline="1" outlineData="1" multipleFieldFilters="0" rowHeaderCaption="CODE SAP 2023">
  <location ref="H5:M57" firstHeaderRow="1" firstDataRow="1" firstDataCol="6"/>
  <pivotFields count="12">
    <pivotField axis="axisRow" outline="0" showAll="0" defaultSubtotal="0">
      <items count="115">
        <item x="109"/>
        <item x="110"/>
        <item x="111"/>
        <item x="112"/>
        <item x="113"/>
        <item x="114"/>
        <item x="0"/>
        <item x="1"/>
        <item x="2"/>
        <item x="3"/>
        <item x="4"/>
        <item x="5"/>
        <item x="6"/>
        <item x="7"/>
        <item x="8"/>
        <item x="9"/>
        <item x="10"/>
        <item x="11"/>
        <item x="12"/>
        <item x="13"/>
        <item x="14"/>
        <item x="15"/>
        <item x="16"/>
        <item x="17"/>
        <item x="104"/>
        <item x="105"/>
        <item x="106"/>
        <item x="107"/>
        <item x="108"/>
        <item x="18"/>
        <item x="19"/>
        <item x="20"/>
        <item x="21"/>
        <item x="22"/>
        <item x="23"/>
        <item x="24"/>
        <item x="25"/>
        <item x="26"/>
        <item x="27"/>
        <item x="29"/>
        <item x="30"/>
        <item x="31"/>
        <item x="32"/>
        <item x="33"/>
        <item x="34"/>
        <item x="35"/>
        <item x="36"/>
        <item x="37"/>
        <item x="38"/>
        <item x="39"/>
        <item x="40"/>
        <item x="41"/>
        <item x="43"/>
        <item x="42"/>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28"/>
      </items>
    </pivotField>
    <pivotField showAll="0" defaultSubtotal="0"/>
    <pivotField axis="axisRow" outline="0" showAll="0" defaultSubtotal="0">
      <items count="115">
        <item x="94"/>
        <item x="95"/>
        <item x="39"/>
        <item x="40"/>
        <item x="41"/>
        <item x="42"/>
        <item x="43"/>
        <item x="45"/>
        <item x="44"/>
        <item x="46"/>
        <item x="59"/>
        <item x="60"/>
        <item x="61"/>
        <item x="70"/>
        <item x="71"/>
        <item x="72"/>
        <item x="96"/>
        <item x="87"/>
        <item x="88"/>
        <item x="89"/>
        <item x="106"/>
        <item x="109"/>
        <item x="108"/>
        <item x="107"/>
        <item x="102"/>
        <item x="104"/>
        <item x="103"/>
        <item x="105"/>
        <item x="65"/>
        <item x="66"/>
        <item x="67"/>
        <item x="68"/>
        <item x="63"/>
        <item x="64"/>
        <item x="76"/>
        <item x="77"/>
        <item x="78"/>
        <item x="79"/>
        <item x="80"/>
        <item x="81"/>
        <item x="73"/>
        <item x="74"/>
        <item x="75"/>
        <item x="85"/>
        <item x="86"/>
        <item x="83"/>
        <item x="84"/>
        <item x="51"/>
        <item x="52"/>
        <item x="53"/>
        <item x="54"/>
        <item x="55"/>
        <item x="56"/>
        <item x="57"/>
        <item x="58"/>
        <item x="47"/>
        <item x="48"/>
        <item x="49"/>
        <item x="50"/>
        <item x="82"/>
        <item x="92"/>
        <item x="31"/>
        <item x="35"/>
        <item x="32"/>
        <item x="36"/>
        <item x="33"/>
        <item x="37"/>
        <item x="34"/>
        <item x="38"/>
        <item x="16"/>
        <item x="17"/>
        <item x="18"/>
        <item x="22"/>
        <item x="19"/>
        <item x="23"/>
        <item x="20"/>
        <item x="24"/>
        <item x="21"/>
        <item x="25"/>
        <item x="101"/>
        <item x="99"/>
        <item x="100"/>
        <item x="98"/>
        <item x="97"/>
        <item x="93"/>
        <item x="114"/>
        <item x="110"/>
        <item x="112"/>
        <item x="111"/>
        <item x="113"/>
        <item x="0"/>
        <item x="4"/>
        <item x="1"/>
        <item x="5"/>
        <item x="2"/>
        <item x="6"/>
        <item x="3"/>
        <item x="7"/>
        <item x="69"/>
        <item x="62"/>
        <item x="26"/>
        <item x="29"/>
        <item x="27"/>
        <item x="30"/>
        <item x="11"/>
        <item x="15"/>
        <item x="8"/>
        <item x="12"/>
        <item x="9"/>
        <item x="13"/>
        <item x="10"/>
        <item x="14"/>
        <item x="91"/>
        <item x="90"/>
        <item x="28"/>
      </items>
    </pivotField>
    <pivotField showAll="0" defaultSubtotal="0"/>
    <pivotField showAll="0" defaultSubtotal="0"/>
    <pivotField showAll="0" defaultSubtotal="0"/>
    <pivotField showAll="0" defaultSubtotal="0"/>
    <pivotField axis="axisRow" outline="0" multipleItemSelectionAllowed="1" showAll="0" defaultSubtotal="0">
      <items count="5">
        <item x="3"/>
        <item h="1" x="1"/>
        <item x="2"/>
        <item h="1" x="0"/>
        <item h="1" x="4"/>
      </items>
    </pivotField>
    <pivotField axis="axisRow" outline="0" showAll="0" defaultSubtotal="0">
      <items count="37">
        <item x="1"/>
        <item x="2"/>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
        <item x="0"/>
      </items>
    </pivotField>
    <pivotField outline="0" showAll="0" defaultSubtotal="0">
      <items count="88">
        <item x="79"/>
        <item x="80"/>
        <item x="25"/>
        <item x="26"/>
        <item x="27"/>
        <item x="28"/>
        <item x="29"/>
        <item x="31"/>
        <item x="30"/>
        <item x="32"/>
        <item x="33"/>
        <item x="45"/>
        <item x="46"/>
        <item x="47"/>
        <item x="49"/>
        <item x="55"/>
        <item x="56"/>
        <item x="57"/>
        <item x="58"/>
        <item x="81"/>
        <item x="71"/>
        <item x="72"/>
        <item x="73"/>
        <item x="83"/>
        <item x="85"/>
        <item x="84"/>
        <item x="86"/>
        <item x="50"/>
        <item x="51"/>
        <item x="52"/>
        <item x="53"/>
        <item x="61"/>
        <item x="62"/>
        <item x="63"/>
        <item x="64"/>
        <item x="65"/>
        <item x="59"/>
        <item x="67"/>
        <item x="68"/>
        <item x="69"/>
        <item x="70"/>
        <item x="37"/>
        <item x="38"/>
        <item x="39"/>
        <item x="40"/>
        <item x="41"/>
        <item x="42"/>
        <item x="43"/>
        <item x="44"/>
        <item x="34"/>
        <item x="35"/>
        <item x="36"/>
        <item x="66"/>
        <item x="76"/>
        <item x="77"/>
        <item x="17"/>
        <item x="21"/>
        <item x="18"/>
        <item x="22"/>
        <item x="19"/>
        <item x="23"/>
        <item x="20"/>
        <item x="24"/>
        <item x="1"/>
        <item x="2"/>
        <item x="3"/>
        <item x="7"/>
        <item x="4"/>
        <item x="8"/>
        <item x="5"/>
        <item x="9"/>
        <item x="6"/>
        <item x="10"/>
        <item x="78"/>
        <item x="48"/>
        <item x="54"/>
        <item x="15"/>
        <item x="16"/>
        <item x="11"/>
        <item x="13"/>
        <item x="12"/>
        <item x="14"/>
        <item x="75"/>
        <item x="74"/>
        <item x="87"/>
        <item x="0"/>
        <item x="82"/>
        <item x="60"/>
      </items>
    </pivotField>
    <pivotField axis="axisRow" outline="0" showAll="0" defaultSubtotal="0">
      <items count="88">
        <item x="79"/>
        <item x="80"/>
        <item x="25"/>
        <item x="26"/>
        <item x="27"/>
        <item x="29"/>
        <item x="31"/>
        <item x="33"/>
        <item x="81"/>
        <item x="85"/>
        <item x="86"/>
        <item x="76"/>
        <item x="17"/>
        <item x="21"/>
        <item x="18"/>
        <item x="22"/>
        <item x="19"/>
        <item x="23"/>
        <item x="20"/>
        <item x="24"/>
        <item x="1"/>
        <item x="2"/>
        <item x="5"/>
        <item x="9"/>
        <item x="6"/>
        <item x="10"/>
        <item x="78"/>
        <item x="15"/>
        <item x="16"/>
        <item x="75"/>
        <item x="87"/>
        <item x="3"/>
        <item x="4"/>
        <item x="7"/>
        <item x="8"/>
        <item x="11"/>
        <item x="12"/>
        <item x="13"/>
        <item x="14"/>
        <item x="28"/>
        <item x="30"/>
        <item x="32"/>
        <item x="34"/>
        <item x="35"/>
        <item x="36"/>
        <item x="37"/>
        <item x="38"/>
        <item x="39"/>
        <item x="40"/>
        <item x="41"/>
        <item x="42"/>
        <item x="43"/>
        <item x="44"/>
        <item x="45"/>
        <item x="46"/>
        <item x="47"/>
        <item x="48"/>
        <item x="50"/>
        <item x="51"/>
        <item x="52"/>
        <item x="53"/>
        <item x="54"/>
        <item x="55"/>
        <item x="56"/>
        <item x="57"/>
        <item x="58"/>
        <item x="59"/>
        <item x="61"/>
        <item x="62"/>
        <item x="63"/>
        <item x="64"/>
        <item x="65"/>
        <item x="66"/>
        <item x="67"/>
        <item x="68"/>
        <item x="69"/>
        <item x="70"/>
        <item x="71"/>
        <item x="72"/>
        <item x="73"/>
        <item x="74"/>
        <item x="83"/>
        <item x="84"/>
        <item x="0"/>
        <item x="49"/>
        <item x="60"/>
        <item x="77"/>
        <item x="82"/>
      </items>
    </pivotField>
    <pivotField axis="axisRow" outline="0" subtotalTop="0" showAll="0" defaultSubtotal="0">
      <items count="7">
        <item x="1"/>
        <item x="3"/>
        <item x="4"/>
        <item x="5"/>
        <item x="6"/>
        <item x="2"/>
        <item x="0"/>
      </items>
    </pivotField>
  </pivotFields>
  <rowFields count="6">
    <field x="8"/>
    <field x="10"/>
    <field x="7"/>
    <field x="11"/>
    <field x="0"/>
    <field x="2"/>
  </rowFields>
  <rowItems count="52">
    <i>
      <x v="35"/>
      <x v="31"/>
      <x v="2"/>
      <x v="6"/>
      <x v="29"/>
      <x v="71"/>
    </i>
    <i r="1">
      <x v="32"/>
      <x v="2"/>
      <x v="6"/>
      <x v="30"/>
      <x v="73"/>
    </i>
    <i r="1">
      <x v="33"/>
      <x v="2"/>
      <x v="6"/>
      <x v="33"/>
      <x v="72"/>
    </i>
    <i r="1">
      <x v="34"/>
      <x v="2"/>
      <x v="6"/>
      <x v="34"/>
      <x v="74"/>
    </i>
    <i r="1">
      <x v="35"/>
      <x v="2"/>
      <x/>
      <x v="37"/>
      <x v="100"/>
    </i>
    <i r="1">
      <x v="36"/>
      <x v="2"/>
      <x/>
      <x v="38"/>
      <x v="102"/>
    </i>
    <i r="1">
      <x v="37"/>
      <x/>
      <x/>
      <x v="114"/>
      <x v="114"/>
    </i>
    <i r="1">
      <x v="38"/>
      <x/>
      <x/>
      <x v="114"/>
      <x v="114"/>
    </i>
    <i r="1">
      <x v="39"/>
      <x v="2"/>
      <x v="5"/>
      <x v="53"/>
      <x v="5"/>
    </i>
    <i r="1">
      <x v="40"/>
      <x v="2"/>
      <x v="5"/>
      <x v="54"/>
      <x v="8"/>
    </i>
    <i r="1">
      <x v="41"/>
      <x/>
      <x v="5"/>
      <x v="114"/>
      <x v="114"/>
    </i>
    <i r="1">
      <x v="42"/>
      <x v="2"/>
      <x v="6"/>
      <x v="57"/>
      <x v="55"/>
    </i>
    <i r="1">
      <x v="43"/>
      <x v="2"/>
      <x v="6"/>
      <x v="58"/>
      <x v="56"/>
    </i>
    <i r="1">
      <x v="44"/>
      <x v="2"/>
      <x v="6"/>
      <x v="59"/>
      <x v="57"/>
    </i>
    <i r="1">
      <x v="45"/>
      <x v="2"/>
      <x v="6"/>
      <x v="61"/>
      <x v="47"/>
    </i>
    <i r="1">
      <x v="46"/>
      <x v="2"/>
      <x v="6"/>
      <x v="62"/>
      <x v="48"/>
    </i>
    <i r="1">
      <x v="47"/>
      <x v="2"/>
      <x v="6"/>
      <x v="63"/>
      <x v="49"/>
    </i>
    <i r="1">
      <x v="48"/>
      <x v="2"/>
      <x v="6"/>
      <x v="64"/>
      <x v="50"/>
    </i>
    <i r="1">
      <x v="49"/>
      <x v="2"/>
      <x v="6"/>
      <x v="65"/>
      <x v="51"/>
    </i>
    <i r="1">
      <x v="50"/>
      <x v="2"/>
      <x v="6"/>
      <x v="66"/>
      <x v="52"/>
    </i>
    <i r="1">
      <x v="53"/>
      <x v="2"/>
      <x v="6"/>
      <x v="69"/>
      <x v="10"/>
    </i>
    <i r="1">
      <x v="54"/>
      <x v="2"/>
      <x v="6"/>
      <x v="70"/>
      <x v="11"/>
    </i>
    <i r="1">
      <x v="55"/>
      <x v="2"/>
      <x v="6"/>
      <x v="71"/>
      <x v="12"/>
    </i>
    <i r="1">
      <x v="56"/>
      <x v="2"/>
      <x v="6"/>
      <x v="72"/>
      <x v="99"/>
    </i>
    <i r="1">
      <x v="57"/>
      <x v="2"/>
      <x v="6"/>
      <x v="75"/>
      <x v="28"/>
    </i>
    <i r="1">
      <x v="58"/>
      <x v="2"/>
      <x v="6"/>
      <x v="76"/>
      <x v="29"/>
    </i>
    <i r="1">
      <x v="59"/>
      <x v="2"/>
      <x v="6"/>
      <x v="77"/>
      <x v="30"/>
    </i>
    <i r="1">
      <x v="60"/>
      <x v="2"/>
      <x v="6"/>
      <x v="78"/>
      <x v="31"/>
    </i>
    <i r="1">
      <x v="61"/>
      <x v="2"/>
      <x v="6"/>
      <x v="79"/>
      <x v="98"/>
    </i>
    <i r="1">
      <x v="62"/>
      <x v="2"/>
      <x v="6"/>
      <x v="80"/>
      <x v="13"/>
    </i>
    <i r="1">
      <x v="63"/>
      <x v="2"/>
      <x v="6"/>
      <x v="81"/>
      <x v="14"/>
    </i>
    <i r="1">
      <x v="64"/>
      <x v="2"/>
      <x v="6"/>
      <x v="82"/>
      <x v="15"/>
    </i>
    <i r="1">
      <x v="65"/>
      <x v="2"/>
      <x v="6"/>
      <x v="83"/>
      <x v="40"/>
    </i>
    <i r="1">
      <x v="66"/>
      <x v="2"/>
      <x v="6"/>
      <x v="84"/>
      <x v="41"/>
    </i>
    <i r="1">
      <x v="67"/>
      <x v="2"/>
      <x v="2"/>
      <x v="87"/>
      <x v="35"/>
    </i>
    <i r="1">
      <x v="68"/>
      <x v="2"/>
      <x v="3"/>
      <x v="88"/>
      <x v="36"/>
    </i>
    <i r="1">
      <x v="69"/>
      <x v="2"/>
      <x v="4"/>
      <x v="89"/>
      <x v="37"/>
    </i>
    <i r="1">
      <x v="72"/>
      <x v="2"/>
      <x v="6"/>
      <x v="93"/>
      <x v="45"/>
    </i>
    <i r="1">
      <x v="73"/>
      <x v="2"/>
      <x v="6"/>
      <x v="95"/>
      <x v="43"/>
    </i>
    <i r="1">
      <x v="74"/>
      <x/>
      <x v="6"/>
      <x v="114"/>
      <x v="114"/>
    </i>
    <i r="1">
      <x v="75"/>
      <x/>
      <x v="6"/>
      <x v="114"/>
      <x v="114"/>
    </i>
    <i r="1">
      <x v="76"/>
      <x v="2"/>
      <x v="6"/>
      <x v="96"/>
      <x v="44"/>
    </i>
    <i r="1">
      <x v="77"/>
      <x v="2"/>
      <x v="6"/>
      <x v="97"/>
      <x v="17"/>
    </i>
    <i r="1">
      <x v="78"/>
      <x v="2"/>
      <x v="6"/>
      <x v="98"/>
      <x v="18"/>
    </i>
    <i r="1">
      <x v="79"/>
      <x v="2"/>
      <x v="6"/>
      <x v="99"/>
      <x v="19"/>
    </i>
    <i r="1">
      <x v="80"/>
      <x v="2"/>
      <x v="6"/>
      <x v="100"/>
      <x v="113"/>
    </i>
    <i r="1">
      <x v="81"/>
      <x v="2"/>
      <x v="6"/>
      <x v="112"/>
      <x v="24"/>
    </i>
    <i r="1">
      <x v="82"/>
      <x v="2"/>
      <x v="6"/>
      <x v="113"/>
      <x v="26"/>
    </i>
    <i r="1">
      <x v="84"/>
      <x v="2"/>
      <x v="6"/>
      <x v="73"/>
      <x v="32"/>
    </i>
    <i r="1">
      <x v="85"/>
      <x v="2"/>
      <x v="1"/>
      <x v="86"/>
      <x v="34"/>
    </i>
    <i r="1">
      <x v="86"/>
      <x/>
      <x v="6"/>
      <x v="114"/>
      <x v="114"/>
    </i>
    <i r="1">
      <x v="87"/>
      <x/>
      <x v="6"/>
      <x v="114"/>
      <x v="114"/>
    </i>
  </rowItems>
  <colItems count="1">
    <i/>
  </colItems>
  <formats count="220">
    <format dxfId="219">
      <pivotArea type="all" dataOnly="0" outline="0" fieldPosition="0"/>
    </format>
    <format dxfId="218">
      <pivotArea field="2" type="button" dataOnly="0" labelOnly="1" outline="0" axis="axisRow" fieldPosition="5"/>
    </format>
    <format dxfId="217">
      <pivotArea field="9" type="button" dataOnly="0" labelOnly="1" outline="0"/>
    </format>
    <format dxfId="216">
      <pivotArea dataOnly="0" labelOnly="1" grandRow="1" outline="0" fieldPosition="0"/>
    </format>
    <format dxfId="215">
      <pivotArea dataOnly="0" labelOnly="1" fieldPosition="0">
        <references count="1">
          <reference field="2" count="43">
            <x v="5"/>
            <x v="8"/>
            <x v="10"/>
            <x v="11"/>
            <x v="12"/>
            <x v="13"/>
            <x v="14"/>
            <x v="15"/>
            <x v="17"/>
            <x v="18"/>
            <x v="19"/>
            <x v="24"/>
            <x v="26"/>
            <x v="28"/>
            <x v="29"/>
            <x v="30"/>
            <x v="31"/>
            <x v="32"/>
            <x v="35"/>
            <x v="36"/>
            <x v="37"/>
            <x v="40"/>
            <x v="41"/>
            <x v="43"/>
            <x v="44"/>
            <x v="45"/>
            <x v="48"/>
            <x v="49"/>
            <x v="50"/>
            <x v="51"/>
            <x v="52"/>
            <x v="55"/>
            <x v="56"/>
            <x v="57"/>
            <x v="71"/>
            <x v="72"/>
            <x v="73"/>
            <x v="74"/>
            <x v="98"/>
            <x v="99"/>
            <x v="100"/>
            <x v="102"/>
            <x v="113"/>
          </reference>
        </references>
      </pivotArea>
    </format>
    <format dxfId="214">
      <pivotArea type="all" dataOnly="0" outline="0" fieldPosition="0"/>
    </format>
    <format dxfId="213">
      <pivotArea field="8" type="button" dataOnly="0" labelOnly="1" outline="0" axis="axisRow" fieldPosition="0"/>
    </format>
    <format dxfId="212">
      <pivotArea field="10" type="button" dataOnly="0" labelOnly="1" outline="0" axis="axisRow" fieldPosition="1"/>
    </format>
    <format dxfId="211">
      <pivotArea field="0" type="button" dataOnly="0" labelOnly="1" outline="0" axis="axisRow" fieldPosition="4"/>
    </format>
    <format dxfId="210">
      <pivotArea field="2" type="button" dataOnly="0" labelOnly="1" outline="0" axis="axisRow" fieldPosition="5"/>
    </format>
    <format dxfId="209">
      <pivotArea dataOnly="0" labelOnly="1" fieldPosition="0">
        <references count="1">
          <reference field="8" count="1">
            <x v="35"/>
          </reference>
        </references>
      </pivotArea>
    </format>
    <format dxfId="208">
      <pivotArea dataOnly="0" labelOnly="1" grandRow="1" outline="0" fieldPosition="0"/>
    </format>
    <format dxfId="207">
      <pivotArea dataOnly="0" labelOnly="1" fieldPosition="0">
        <references count="2">
          <reference field="8" count="1" selected="0">
            <x v="35"/>
          </reference>
          <reference field="10" count="48">
            <x v="31"/>
            <x v="32"/>
            <x v="33"/>
            <x v="34"/>
            <x v="35"/>
            <x v="36"/>
            <x v="37"/>
            <x v="38"/>
            <x v="39"/>
            <x v="40"/>
            <x v="41"/>
            <x v="42"/>
            <x v="43"/>
            <x v="44"/>
            <x v="45"/>
            <x v="46"/>
            <x v="47"/>
            <x v="48"/>
            <x v="49"/>
            <x v="50"/>
            <x v="53"/>
            <x v="54"/>
            <x v="55"/>
            <x v="56"/>
            <x v="57"/>
            <x v="58"/>
            <x v="59"/>
            <x v="60"/>
            <x v="61"/>
            <x v="62"/>
            <x v="63"/>
            <x v="64"/>
            <x v="65"/>
            <x v="66"/>
            <x v="67"/>
            <x v="68"/>
            <x v="69"/>
            <x v="72"/>
            <x v="73"/>
            <x v="74"/>
            <x v="75"/>
            <x v="76"/>
            <x v="77"/>
            <x v="78"/>
            <x v="79"/>
            <x v="80"/>
            <x v="81"/>
            <x v="82"/>
          </reference>
        </references>
      </pivotArea>
    </format>
    <format dxfId="206">
      <pivotArea dataOnly="0" labelOnly="1" fieldPosition="0">
        <references count="3">
          <reference field="0" count="1">
            <x v="29"/>
          </reference>
          <reference field="8" count="1" selected="0">
            <x v="35"/>
          </reference>
          <reference field="10" count="1" selected="0">
            <x v="31"/>
          </reference>
        </references>
      </pivotArea>
    </format>
    <format dxfId="205">
      <pivotArea dataOnly="0" labelOnly="1" fieldPosition="0">
        <references count="3">
          <reference field="0" count="1">
            <x v="30"/>
          </reference>
          <reference field="8" count="1" selected="0">
            <x v="35"/>
          </reference>
          <reference field="10" count="1" selected="0">
            <x v="32"/>
          </reference>
        </references>
      </pivotArea>
    </format>
    <format dxfId="204">
      <pivotArea dataOnly="0" labelOnly="1" fieldPosition="0">
        <references count="3">
          <reference field="0" count="1">
            <x v="33"/>
          </reference>
          <reference field="8" count="1" selected="0">
            <x v="35"/>
          </reference>
          <reference field="10" count="1" selected="0">
            <x v="33"/>
          </reference>
        </references>
      </pivotArea>
    </format>
    <format dxfId="203">
      <pivotArea dataOnly="0" labelOnly="1" fieldPosition="0">
        <references count="3">
          <reference field="0" count="1">
            <x v="34"/>
          </reference>
          <reference field="8" count="1" selected="0">
            <x v="35"/>
          </reference>
          <reference field="10" count="1" selected="0">
            <x v="34"/>
          </reference>
        </references>
      </pivotArea>
    </format>
    <format dxfId="202">
      <pivotArea dataOnly="0" labelOnly="1" fieldPosition="0">
        <references count="3">
          <reference field="0" count="1">
            <x v="37"/>
          </reference>
          <reference field="8" count="1" selected="0">
            <x v="35"/>
          </reference>
          <reference field="10" count="1" selected="0">
            <x v="35"/>
          </reference>
        </references>
      </pivotArea>
    </format>
    <format dxfId="201">
      <pivotArea dataOnly="0" labelOnly="1" fieldPosition="0">
        <references count="3">
          <reference field="0" count="1">
            <x v="38"/>
          </reference>
          <reference field="8" count="1" selected="0">
            <x v="35"/>
          </reference>
          <reference field="10" count="1" selected="0">
            <x v="36"/>
          </reference>
        </references>
      </pivotArea>
    </format>
    <format dxfId="200">
      <pivotArea dataOnly="0" labelOnly="1" fieldPosition="0">
        <references count="3">
          <reference field="0" count="1">
            <x v="114"/>
          </reference>
          <reference field="8" count="1" selected="0">
            <x v="35"/>
          </reference>
          <reference field="10" count="1" selected="0">
            <x v="37"/>
          </reference>
        </references>
      </pivotArea>
    </format>
    <format dxfId="199">
      <pivotArea dataOnly="0" labelOnly="1" fieldPosition="0">
        <references count="3">
          <reference field="0" count="1">
            <x v="53"/>
          </reference>
          <reference field="8" count="1" selected="0">
            <x v="35"/>
          </reference>
          <reference field="10" count="1" selected="0">
            <x v="39"/>
          </reference>
        </references>
      </pivotArea>
    </format>
    <format dxfId="198">
      <pivotArea dataOnly="0" labelOnly="1" fieldPosition="0">
        <references count="3">
          <reference field="0" count="1">
            <x v="54"/>
          </reference>
          <reference field="8" count="1" selected="0">
            <x v="35"/>
          </reference>
          <reference field="10" count="1" selected="0">
            <x v="40"/>
          </reference>
        </references>
      </pivotArea>
    </format>
    <format dxfId="197">
      <pivotArea dataOnly="0" labelOnly="1" fieldPosition="0">
        <references count="3">
          <reference field="0" count="1">
            <x v="114"/>
          </reference>
          <reference field="8" count="1" selected="0">
            <x v="35"/>
          </reference>
          <reference field="10" count="1" selected="0">
            <x v="41"/>
          </reference>
        </references>
      </pivotArea>
    </format>
    <format dxfId="196">
      <pivotArea dataOnly="0" labelOnly="1" fieldPosition="0">
        <references count="3">
          <reference field="0" count="1">
            <x v="57"/>
          </reference>
          <reference field="8" count="1" selected="0">
            <x v="35"/>
          </reference>
          <reference field="10" count="1" selected="0">
            <x v="42"/>
          </reference>
        </references>
      </pivotArea>
    </format>
    <format dxfId="195">
      <pivotArea dataOnly="0" labelOnly="1" fieldPosition="0">
        <references count="3">
          <reference field="0" count="1">
            <x v="58"/>
          </reference>
          <reference field="8" count="1" selected="0">
            <x v="35"/>
          </reference>
          <reference field="10" count="1" selected="0">
            <x v="43"/>
          </reference>
        </references>
      </pivotArea>
    </format>
    <format dxfId="194">
      <pivotArea dataOnly="0" labelOnly="1" fieldPosition="0">
        <references count="3">
          <reference field="0" count="1">
            <x v="59"/>
          </reference>
          <reference field="8" count="1" selected="0">
            <x v="35"/>
          </reference>
          <reference field="10" count="1" selected="0">
            <x v="44"/>
          </reference>
        </references>
      </pivotArea>
    </format>
    <format dxfId="193">
      <pivotArea dataOnly="0" labelOnly="1" fieldPosition="0">
        <references count="3">
          <reference field="0" count="1">
            <x v="114"/>
          </reference>
          <reference field="8" count="1" selected="0">
            <x v="35"/>
          </reference>
          <reference field="10" count="1" selected="0">
            <x v="45"/>
          </reference>
        </references>
      </pivotArea>
    </format>
    <format dxfId="192">
      <pivotArea dataOnly="0" labelOnly="1" fieldPosition="0">
        <references count="3">
          <reference field="0" count="1">
            <x v="62"/>
          </reference>
          <reference field="8" count="1" selected="0">
            <x v="35"/>
          </reference>
          <reference field="10" count="1" selected="0">
            <x v="46"/>
          </reference>
        </references>
      </pivotArea>
    </format>
    <format dxfId="191">
      <pivotArea dataOnly="0" labelOnly="1" fieldPosition="0">
        <references count="3">
          <reference field="0" count="1">
            <x v="63"/>
          </reference>
          <reference field="8" count="1" selected="0">
            <x v="35"/>
          </reference>
          <reference field="10" count="1" selected="0">
            <x v="47"/>
          </reference>
        </references>
      </pivotArea>
    </format>
    <format dxfId="190">
      <pivotArea dataOnly="0" labelOnly="1" fieldPosition="0">
        <references count="3">
          <reference field="0" count="1">
            <x v="64"/>
          </reference>
          <reference field="8" count="1" selected="0">
            <x v="35"/>
          </reference>
          <reference field="10" count="1" selected="0">
            <x v="48"/>
          </reference>
        </references>
      </pivotArea>
    </format>
    <format dxfId="189">
      <pivotArea dataOnly="0" labelOnly="1" fieldPosition="0">
        <references count="3">
          <reference field="0" count="1">
            <x v="65"/>
          </reference>
          <reference field="8" count="1" selected="0">
            <x v="35"/>
          </reference>
          <reference field="10" count="1" selected="0">
            <x v="49"/>
          </reference>
        </references>
      </pivotArea>
    </format>
    <format dxfId="188">
      <pivotArea dataOnly="0" labelOnly="1" fieldPosition="0">
        <references count="3">
          <reference field="0" count="1">
            <x v="66"/>
          </reference>
          <reference field="8" count="1" selected="0">
            <x v="35"/>
          </reference>
          <reference field="10" count="1" selected="0">
            <x v="50"/>
          </reference>
        </references>
      </pivotArea>
    </format>
    <format dxfId="187">
      <pivotArea dataOnly="0" labelOnly="1" fieldPosition="0">
        <references count="3">
          <reference field="0" count="1">
            <x v="69"/>
          </reference>
          <reference field="8" count="1" selected="0">
            <x v="35"/>
          </reference>
          <reference field="10" count="1" selected="0">
            <x v="53"/>
          </reference>
        </references>
      </pivotArea>
    </format>
    <format dxfId="186">
      <pivotArea dataOnly="0" labelOnly="1" fieldPosition="0">
        <references count="3">
          <reference field="0" count="1">
            <x v="70"/>
          </reference>
          <reference field="8" count="1" selected="0">
            <x v="35"/>
          </reference>
          <reference field="10" count="1" selected="0">
            <x v="54"/>
          </reference>
        </references>
      </pivotArea>
    </format>
    <format dxfId="185">
      <pivotArea dataOnly="0" labelOnly="1" fieldPosition="0">
        <references count="3">
          <reference field="0" count="1">
            <x v="71"/>
          </reference>
          <reference field="8" count="1" selected="0">
            <x v="35"/>
          </reference>
          <reference field="10" count="1" selected="0">
            <x v="55"/>
          </reference>
        </references>
      </pivotArea>
    </format>
    <format dxfId="184">
      <pivotArea dataOnly="0" labelOnly="1" fieldPosition="0">
        <references count="3">
          <reference field="0" count="1">
            <x v="72"/>
          </reference>
          <reference field="8" count="1" selected="0">
            <x v="35"/>
          </reference>
          <reference field="10" count="1" selected="0">
            <x v="56"/>
          </reference>
        </references>
      </pivotArea>
    </format>
    <format dxfId="183">
      <pivotArea dataOnly="0" labelOnly="1" fieldPosition="0">
        <references count="3">
          <reference field="0" count="1">
            <x v="75"/>
          </reference>
          <reference field="8" count="1" selected="0">
            <x v="35"/>
          </reference>
          <reference field="10" count="1" selected="0">
            <x v="57"/>
          </reference>
        </references>
      </pivotArea>
    </format>
    <format dxfId="182">
      <pivotArea dataOnly="0" labelOnly="1" fieldPosition="0">
        <references count="3">
          <reference field="0" count="1">
            <x v="76"/>
          </reference>
          <reference field="8" count="1" selected="0">
            <x v="35"/>
          </reference>
          <reference field="10" count="1" selected="0">
            <x v="58"/>
          </reference>
        </references>
      </pivotArea>
    </format>
    <format dxfId="181">
      <pivotArea dataOnly="0" labelOnly="1" fieldPosition="0">
        <references count="3">
          <reference field="0" count="1">
            <x v="77"/>
          </reference>
          <reference field="8" count="1" selected="0">
            <x v="35"/>
          </reference>
          <reference field="10" count="1" selected="0">
            <x v="59"/>
          </reference>
        </references>
      </pivotArea>
    </format>
    <format dxfId="180">
      <pivotArea dataOnly="0" labelOnly="1" fieldPosition="0">
        <references count="3">
          <reference field="0" count="1">
            <x v="78"/>
          </reference>
          <reference field="8" count="1" selected="0">
            <x v="35"/>
          </reference>
          <reference field="10" count="1" selected="0">
            <x v="60"/>
          </reference>
        </references>
      </pivotArea>
    </format>
    <format dxfId="179">
      <pivotArea dataOnly="0" labelOnly="1" fieldPosition="0">
        <references count="3">
          <reference field="0" count="1">
            <x v="79"/>
          </reference>
          <reference field="8" count="1" selected="0">
            <x v="35"/>
          </reference>
          <reference field="10" count="1" selected="0">
            <x v="61"/>
          </reference>
        </references>
      </pivotArea>
    </format>
    <format dxfId="178">
      <pivotArea dataOnly="0" labelOnly="1" fieldPosition="0">
        <references count="3">
          <reference field="0" count="1">
            <x v="80"/>
          </reference>
          <reference field="8" count="1" selected="0">
            <x v="35"/>
          </reference>
          <reference field="10" count="1" selected="0">
            <x v="62"/>
          </reference>
        </references>
      </pivotArea>
    </format>
    <format dxfId="177">
      <pivotArea dataOnly="0" labelOnly="1" fieldPosition="0">
        <references count="3">
          <reference field="0" count="1">
            <x v="81"/>
          </reference>
          <reference field="8" count="1" selected="0">
            <x v="35"/>
          </reference>
          <reference field="10" count="1" selected="0">
            <x v="63"/>
          </reference>
        </references>
      </pivotArea>
    </format>
    <format dxfId="176">
      <pivotArea dataOnly="0" labelOnly="1" fieldPosition="0">
        <references count="3">
          <reference field="0" count="1">
            <x v="82"/>
          </reference>
          <reference field="8" count="1" selected="0">
            <x v="35"/>
          </reference>
          <reference field="10" count="1" selected="0">
            <x v="64"/>
          </reference>
        </references>
      </pivotArea>
    </format>
    <format dxfId="175">
      <pivotArea dataOnly="0" labelOnly="1" fieldPosition="0">
        <references count="3">
          <reference field="0" count="1">
            <x v="83"/>
          </reference>
          <reference field="8" count="1" selected="0">
            <x v="35"/>
          </reference>
          <reference field="10" count="1" selected="0">
            <x v="65"/>
          </reference>
        </references>
      </pivotArea>
    </format>
    <format dxfId="174">
      <pivotArea dataOnly="0" labelOnly="1" fieldPosition="0">
        <references count="3">
          <reference field="0" count="1">
            <x v="84"/>
          </reference>
          <reference field="8" count="1" selected="0">
            <x v="35"/>
          </reference>
          <reference field="10" count="1" selected="0">
            <x v="66"/>
          </reference>
        </references>
      </pivotArea>
    </format>
    <format dxfId="173">
      <pivotArea dataOnly="0" labelOnly="1" fieldPosition="0">
        <references count="3">
          <reference field="0" count="1">
            <x v="87"/>
          </reference>
          <reference field="8" count="1" selected="0">
            <x v="35"/>
          </reference>
          <reference field="10" count="1" selected="0">
            <x v="67"/>
          </reference>
        </references>
      </pivotArea>
    </format>
    <format dxfId="172">
      <pivotArea dataOnly="0" labelOnly="1" fieldPosition="0">
        <references count="3">
          <reference field="0" count="1">
            <x v="88"/>
          </reference>
          <reference field="8" count="1" selected="0">
            <x v="35"/>
          </reference>
          <reference field="10" count="1" selected="0">
            <x v="68"/>
          </reference>
        </references>
      </pivotArea>
    </format>
    <format dxfId="171">
      <pivotArea dataOnly="0" labelOnly="1" fieldPosition="0">
        <references count="3">
          <reference field="0" count="1">
            <x v="89"/>
          </reference>
          <reference field="8" count="1" selected="0">
            <x v="35"/>
          </reference>
          <reference field="10" count="1" selected="0">
            <x v="69"/>
          </reference>
        </references>
      </pivotArea>
    </format>
    <format dxfId="170">
      <pivotArea dataOnly="0" labelOnly="1" fieldPosition="0">
        <references count="3">
          <reference field="0" count="1">
            <x v="93"/>
          </reference>
          <reference field="8" count="1" selected="0">
            <x v="35"/>
          </reference>
          <reference field="10" count="1" selected="0">
            <x v="72"/>
          </reference>
        </references>
      </pivotArea>
    </format>
    <format dxfId="169">
      <pivotArea dataOnly="0" labelOnly="1" fieldPosition="0">
        <references count="3">
          <reference field="0" count="1">
            <x v="95"/>
          </reference>
          <reference field="8" count="1" selected="0">
            <x v="35"/>
          </reference>
          <reference field="10" count="1" selected="0">
            <x v="73"/>
          </reference>
        </references>
      </pivotArea>
    </format>
    <format dxfId="168">
      <pivotArea dataOnly="0" labelOnly="1" fieldPosition="0">
        <references count="3">
          <reference field="0" count="1">
            <x v="114"/>
          </reference>
          <reference field="8" count="1" selected="0">
            <x v="35"/>
          </reference>
          <reference field="10" count="1" selected="0">
            <x v="74"/>
          </reference>
        </references>
      </pivotArea>
    </format>
    <format dxfId="167">
      <pivotArea dataOnly="0" labelOnly="1" fieldPosition="0">
        <references count="3">
          <reference field="0" count="1">
            <x v="96"/>
          </reference>
          <reference field="8" count="1" selected="0">
            <x v="35"/>
          </reference>
          <reference field="10" count="1" selected="0">
            <x v="76"/>
          </reference>
        </references>
      </pivotArea>
    </format>
    <format dxfId="166">
      <pivotArea dataOnly="0" labelOnly="1" fieldPosition="0">
        <references count="3">
          <reference field="0" count="1">
            <x v="97"/>
          </reference>
          <reference field="8" count="1" selected="0">
            <x v="35"/>
          </reference>
          <reference field="10" count="1" selected="0">
            <x v="77"/>
          </reference>
        </references>
      </pivotArea>
    </format>
    <format dxfId="165">
      <pivotArea dataOnly="0" labelOnly="1" fieldPosition="0">
        <references count="3">
          <reference field="0" count="1">
            <x v="98"/>
          </reference>
          <reference field="8" count="1" selected="0">
            <x v="35"/>
          </reference>
          <reference field="10" count="1" selected="0">
            <x v="78"/>
          </reference>
        </references>
      </pivotArea>
    </format>
    <format dxfId="164">
      <pivotArea dataOnly="0" labelOnly="1" fieldPosition="0">
        <references count="3">
          <reference field="0" count="1">
            <x v="99"/>
          </reference>
          <reference field="8" count="1" selected="0">
            <x v="35"/>
          </reference>
          <reference field="10" count="1" selected="0">
            <x v="79"/>
          </reference>
        </references>
      </pivotArea>
    </format>
    <format dxfId="163">
      <pivotArea dataOnly="0" labelOnly="1" fieldPosition="0">
        <references count="3">
          <reference field="0" count="1">
            <x v="100"/>
          </reference>
          <reference field="8" count="1" selected="0">
            <x v="35"/>
          </reference>
          <reference field="10" count="1" selected="0">
            <x v="80"/>
          </reference>
        </references>
      </pivotArea>
    </format>
    <format dxfId="162">
      <pivotArea dataOnly="0" labelOnly="1" fieldPosition="0">
        <references count="3">
          <reference field="0" count="1">
            <x v="112"/>
          </reference>
          <reference field="8" count="1" selected="0">
            <x v="35"/>
          </reference>
          <reference field="10" count="1" selected="0">
            <x v="81"/>
          </reference>
        </references>
      </pivotArea>
    </format>
    <format dxfId="161">
      <pivotArea dataOnly="0" labelOnly="1" fieldPosition="0">
        <references count="3">
          <reference field="0" count="1">
            <x v="113"/>
          </reference>
          <reference field="8" count="1" selected="0">
            <x v="35"/>
          </reference>
          <reference field="10" count="1" selected="0">
            <x v="82"/>
          </reference>
        </references>
      </pivotArea>
    </format>
    <format dxfId="160">
      <pivotArea dataOnly="0" labelOnly="1" fieldPosition="0">
        <references count="4">
          <reference field="0" count="1" selected="0">
            <x v="29"/>
          </reference>
          <reference field="2" count="1">
            <x v="71"/>
          </reference>
          <reference field="8" count="1" selected="0">
            <x v="35"/>
          </reference>
          <reference field="10" count="1" selected="0">
            <x v="31"/>
          </reference>
        </references>
      </pivotArea>
    </format>
    <format dxfId="159">
      <pivotArea dataOnly="0" labelOnly="1" fieldPosition="0">
        <references count="4">
          <reference field="0" count="1" selected="0">
            <x v="30"/>
          </reference>
          <reference field="2" count="1">
            <x v="73"/>
          </reference>
          <reference field="8" count="1" selected="0">
            <x v="35"/>
          </reference>
          <reference field="10" count="1" selected="0">
            <x v="32"/>
          </reference>
        </references>
      </pivotArea>
    </format>
    <format dxfId="158">
      <pivotArea dataOnly="0" labelOnly="1" fieldPosition="0">
        <references count="4">
          <reference field="0" count="1" selected="0">
            <x v="33"/>
          </reference>
          <reference field="2" count="1">
            <x v="72"/>
          </reference>
          <reference field="8" count="1" selected="0">
            <x v="35"/>
          </reference>
          <reference field="10" count="1" selected="0">
            <x v="33"/>
          </reference>
        </references>
      </pivotArea>
    </format>
    <format dxfId="157">
      <pivotArea dataOnly="0" labelOnly="1" fieldPosition="0">
        <references count="4">
          <reference field="0" count="1" selected="0">
            <x v="34"/>
          </reference>
          <reference field="2" count="1">
            <x v="74"/>
          </reference>
          <reference field="8" count="1" selected="0">
            <x v="35"/>
          </reference>
          <reference field="10" count="1" selected="0">
            <x v="34"/>
          </reference>
        </references>
      </pivotArea>
    </format>
    <format dxfId="156">
      <pivotArea dataOnly="0" labelOnly="1" fieldPosition="0">
        <references count="4">
          <reference field="0" count="1" selected="0">
            <x v="37"/>
          </reference>
          <reference field="2" count="1">
            <x v="100"/>
          </reference>
          <reference field="8" count="1" selected="0">
            <x v="35"/>
          </reference>
          <reference field="10" count="1" selected="0">
            <x v="35"/>
          </reference>
        </references>
      </pivotArea>
    </format>
    <format dxfId="155">
      <pivotArea dataOnly="0" labelOnly="1" fieldPosition="0">
        <references count="4">
          <reference field="0" count="1" selected="0">
            <x v="38"/>
          </reference>
          <reference field="2" count="1">
            <x v="102"/>
          </reference>
          <reference field="8" count="1" selected="0">
            <x v="35"/>
          </reference>
          <reference field="10" count="1" selected="0">
            <x v="36"/>
          </reference>
        </references>
      </pivotArea>
    </format>
    <format dxfId="154">
      <pivotArea dataOnly="0" labelOnly="1" fieldPosition="0">
        <references count="4">
          <reference field="0" count="1" selected="0">
            <x v="114"/>
          </reference>
          <reference field="2" count="1">
            <x v="114"/>
          </reference>
          <reference field="8" count="1" selected="0">
            <x v="35"/>
          </reference>
          <reference field="10" count="1" selected="0">
            <x v="37"/>
          </reference>
        </references>
      </pivotArea>
    </format>
    <format dxfId="153">
      <pivotArea dataOnly="0" labelOnly="1" fieldPosition="0">
        <references count="4">
          <reference field="0" count="1" selected="0">
            <x v="114"/>
          </reference>
          <reference field="2" count="1">
            <x v="114"/>
          </reference>
          <reference field="8" count="1" selected="0">
            <x v="35"/>
          </reference>
          <reference field="10" count="1" selected="0">
            <x v="38"/>
          </reference>
        </references>
      </pivotArea>
    </format>
    <format dxfId="152">
      <pivotArea dataOnly="0" labelOnly="1" fieldPosition="0">
        <references count="4">
          <reference field="0" count="1" selected="0">
            <x v="53"/>
          </reference>
          <reference field="2" count="1">
            <x v="5"/>
          </reference>
          <reference field="8" count="1" selected="0">
            <x v="35"/>
          </reference>
          <reference field="10" count="1" selected="0">
            <x v="39"/>
          </reference>
        </references>
      </pivotArea>
    </format>
    <format dxfId="151">
      <pivotArea dataOnly="0" labelOnly="1" fieldPosition="0">
        <references count="4">
          <reference field="0" count="1" selected="0">
            <x v="54"/>
          </reference>
          <reference field="2" count="1">
            <x v="8"/>
          </reference>
          <reference field="8" count="1" selected="0">
            <x v="35"/>
          </reference>
          <reference field="10" count="1" selected="0">
            <x v="40"/>
          </reference>
        </references>
      </pivotArea>
    </format>
    <format dxfId="150">
      <pivotArea dataOnly="0" labelOnly="1" fieldPosition="0">
        <references count="4">
          <reference field="0" count="1" selected="0">
            <x v="114"/>
          </reference>
          <reference field="2" count="1">
            <x v="114"/>
          </reference>
          <reference field="8" count="1" selected="0">
            <x v="35"/>
          </reference>
          <reference field="10" count="1" selected="0">
            <x v="41"/>
          </reference>
        </references>
      </pivotArea>
    </format>
    <format dxfId="149">
      <pivotArea dataOnly="0" labelOnly="1" fieldPosition="0">
        <references count="4">
          <reference field="0" count="1" selected="0">
            <x v="57"/>
          </reference>
          <reference field="2" count="1">
            <x v="55"/>
          </reference>
          <reference field="8" count="1" selected="0">
            <x v="35"/>
          </reference>
          <reference field="10" count="1" selected="0">
            <x v="42"/>
          </reference>
        </references>
      </pivotArea>
    </format>
    <format dxfId="148">
      <pivotArea dataOnly="0" labelOnly="1" fieldPosition="0">
        <references count="4">
          <reference field="0" count="1" selected="0">
            <x v="58"/>
          </reference>
          <reference field="2" count="1">
            <x v="56"/>
          </reference>
          <reference field="8" count="1" selected="0">
            <x v="35"/>
          </reference>
          <reference field="10" count="1" selected="0">
            <x v="43"/>
          </reference>
        </references>
      </pivotArea>
    </format>
    <format dxfId="147">
      <pivotArea dataOnly="0" labelOnly="1" fieldPosition="0">
        <references count="4">
          <reference field="0" count="1" selected="0">
            <x v="59"/>
          </reference>
          <reference field="2" count="1">
            <x v="57"/>
          </reference>
          <reference field="8" count="1" selected="0">
            <x v="35"/>
          </reference>
          <reference field="10" count="1" selected="0">
            <x v="44"/>
          </reference>
        </references>
      </pivotArea>
    </format>
    <format dxfId="146">
      <pivotArea dataOnly="0" labelOnly="1" fieldPosition="0">
        <references count="4">
          <reference field="0" count="1" selected="0">
            <x v="114"/>
          </reference>
          <reference field="2" count="1">
            <x v="114"/>
          </reference>
          <reference field="8" count="1" selected="0">
            <x v="35"/>
          </reference>
          <reference field="10" count="1" selected="0">
            <x v="45"/>
          </reference>
        </references>
      </pivotArea>
    </format>
    <format dxfId="145">
      <pivotArea dataOnly="0" labelOnly="1" fieldPosition="0">
        <references count="4">
          <reference field="0" count="1" selected="0">
            <x v="62"/>
          </reference>
          <reference field="2" count="1">
            <x v="48"/>
          </reference>
          <reference field="8" count="1" selected="0">
            <x v="35"/>
          </reference>
          <reference field="10" count="1" selected="0">
            <x v="46"/>
          </reference>
        </references>
      </pivotArea>
    </format>
    <format dxfId="144">
      <pivotArea dataOnly="0" labelOnly="1" fieldPosition="0">
        <references count="4">
          <reference field="0" count="1" selected="0">
            <x v="63"/>
          </reference>
          <reference field="2" count="1">
            <x v="49"/>
          </reference>
          <reference field="8" count="1" selected="0">
            <x v="35"/>
          </reference>
          <reference field="10" count="1" selected="0">
            <x v="47"/>
          </reference>
        </references>
      </pivotArea>
    </format>
    <format dxfId="143">
      <pivotArea dataOnly="0" labelOnly="1" fieldPosition="0">
        <references count="4">
          <reference field="0" count="1" selected="0">
            <x v="64"/>
          </reference>
          <reference field="2" count="1">
            <x v="50"/>
          </reference>
          <reference field="8" count="1" selected="0">
            <x v="35"/>
          </reference>
          <reference field="10" count="1" selected="0">
            <x v="48"/>
          </reference>
        </references>
      </pivotArea>
    </format>
    <format dxfId="142">
      <pivotArea dataOnly="0" labelOnly="1" fieldPosition="0">
        <references count="4">
          <reference field="0" count="1" selected="0">
            <x v="65"/>
          </reference>
          <reference field="2" count="1">
            <x v="51"/>
          </reference>
          <reference field="8" count="1" selected="0">
            <x v="35"/>
          </reference>
          <reference field="10" count="1" selected="0">
            <x v="49"/>
          </reference>
        </references>
      </pivotArea>
    </format>
    <format dxfId="141">
      <pivotArea dataOnly="0" labelOnly="1" fieldPosition="0">
        <references count="4">
          <reference field="0" count="1" selected="0">
            <x v="66"/>
          </reference>
          <reference field="2" count="1">
            <x v="52"/>
          </reference>
          <reference field="8" count="1" selected="0">
            <x v="35"/>
          </reference>
          <reference field="10" count="1" selected="0">
            <x v="50"/>
          </reference>
        </references>
      </pivotArea>
    </format>
    <format dxfId="140">
      <pivotArea dataOnly="0" labelOnly="1" fieldPosition="0">
        <references count="4">
          <reference field="0" count="1" selected="0">
            <x v="69"/>
          </reference>
          <reference field="2" count="1">
            <x v="10"/>
          </reference>
          <reference field="8" count="1" selected="0">
            <x v="35"/>
          </reference>
          <reference field="10" count="1" selected="0">
            <x v="53"/>
          </reference>
        </references>
      </pivotArea>
    </format>
    <format dxfId="139">
      <pivotArea dataOnly="0" labelOnly="1" fieldPosition="0">
        <references count="4">
          <reference field="0" count="1" selected="0">
            <x v="70"/>
          </reference>
          <reference field="2" count="1">
            <x v="11"/>
          </reference>
          <reference field="8" count="1" selected="0">
            <x v="35"/>
          </reference>
          <reference field="10" count="1" selected="0">
            <x v="54"/>
          </reference>
        </references>
      </pivotArea>
    </format>
    <format dxfId="138">
      <pivotArea dataOnly="0" labelOnly="1" fieldPosition="0">
        <references count="4">
          <reference field="0" count="1" selected="0">
            <x v="71"/>
          </reference>
          <reference field="2" count="1">
            <x v="12"/>
          </reference>
          <reference field="8" count="1" selected="0">
            <x v="35"/>
          </reference>
          <reference field="10" count="1" selected="0">
            <x v="55"/>
          </reference>
        </references>
      </pivotArea>
    </format>
    <format dxfId="137">
      <pivotArea dataOnly="0" labelOnly="1" fieldPosition="0">
        <references count="4">
          <reference field="0" count="1" selected="0">
            <x v="72"/>
          </reference>
          <reference field="2" count="1">
            <x v="99"/>
          </reference>
          <reference field="8" count="1" selected="0">
            <x v="35"/>
          </reference>
          <reference field="10" count="1" selected="0">
            <x v="56"/>
          </reference>
        </references>
      </pivotArea>
    </format>
    <format dxfId="136">
      <pivotArea dataOnly="0" labelOnly="1" fieldPosition="0">
        <references count="4">
          <reference field="0" count="1" selected="0">
            <x v="75"/>
          </reference>
          <reference field="2" count="1">
            <x v="28"/>
          </reference>
          <reference field="8" count="1" selected="0">
            <x v="35"/>
          </reference>
          <reference field="10" count="1" selected="0">
            <x v="57"/>
          </reference>
        </references>
      </pivotArea>
    </format>
    <format dxfId="135">
      <pivotArea dataOnly="0" labelOnly="1" fieldPosition="0">
        <references count="4">
          <reference field="0" count="1" selected="0">
            <x v="76"/>
          </reference>
          <reference field="2" count="1">
            <x v="29"/>
          </reference>
          <reference field="8" count="1" selected="0">
            <x v="35"/>
          </reference>
          <reference field="10" count="1" selected="0">
            <x v="58"/>
          </reference>
        </references>
      </pivotArea>
    </format>
    <format dxfId="134">
      <pivotArea dataOnly="0" labelOnly="1" fieldPosition="0">
        <references count="4">
          <reference field="0" count="1" selected="0">
            <x v="77"/>
          </reference>
          <reference field="2" count="1">
            <x v="30"/>
          </reference>
          <reference field="8" count="1" selected="0">
            <x v="35"/>
          </reference>
          <reference field="10" count="1" selected="0">
            <x v="59"/>
          </reference>
        </references>
      </pivotArea>
    </format>
    <format dxfId="133">
      <pivotArea dataOnly="0" labelOnly="1" fieldPosition="0">
        <references count="4">
          <reference field="0" count="1" selected="0">
            <x v="78"/>
          </reference>
          <reference field="2" count="1">
            <x v="31"/>
          </reference>
          <reference field="8" count="1" selected="0">
            <x v="35"/>
          </reference>
          <reference field="10" count="1" selected="0">
            <x v="60"/>
          </reference>
        </references>
      </pivotArea>
    </format>
    <format dxfId="132">
      <pivotArea dataOnly="0" labelOnly="1" fieldPosition="0">
        <references count="4">
          <reference field="0" count="1" selected="0">
            <x v="79"/>
          </reference>
          <reference field="2" count="1">
            <x v="98"/>
          </reference>
          <reference field="8" count="1" selected="0">
            <x v="35"/>
          </reference>
          <reference field="10" count="1" selected="0">
            <x v="61"/>
          </reference>
        </references>
      </pivotArea>
    </format>
    <format dxfId="131">
      <pivotArea dataOnly="0" labelOnly="1" fieldPosition="0">
        <references count="4">
          <reference field="0" count="1" selected="0">
            <x v="80"/>
          </reference>
          <reference field="2" count="1">
            <x v="13"/>
          </reference>
          <reference field="8" count="1" selected="0">
            <x v="35"/>
          </reference>
          <reference field="10" count="1" selected="0">
            <x v="62"/>
          </reference>
        </references>
      </pivotArea>
    </format>
    <format dxfId="130">
      <pivotArea dataOnly="0" labelOnly="1" fieldPosition="0">
        <references count="4">
          <reference field="0" count="1" selected="0">
            <x v="81"/>
          </reference>
          <reference field="2" count="1">
            <x v="14"/>
          </reference>
          <reference field="8" count="1" selected="0">
            <x v="35"/>
          </reference>
          <reference field="10" count="1" selected="0">
            <x v="63"/>
          </reference>
        </references>
      </pivotArea>
    </format>
    <format dxfId="129">
      <pivotArea dataOnly="0" labelOnly="1" fieldPosition="0">
        <references count="4">
          <reference field="0" count="1" selected="0">
            <x v="82"/>
          </reference>
          <reference field="2" count="1">
            <x v="15"/>
          </reference>
          <reference field="8" count="1" selected="0">
            <x v="35"/>
          </reference>
          <reference field="10" count="1" selected="0">
            <x v="64"/>
          </reference>
        </references>
      </pivotArea>
    </format>
    <format dxfId="128">
      <pivotArea dataOnly="0" labelOnly="1" fieldPosition="0">
        <references count="4">
          <reference field="0" count="1" selected="0">
            <x v="83"/>
          </reference>
          <reference field="2" count="1">
            <x v="40"/>
          </reference>
          <reference field="8" count="1" selected="0">
            <x v="35"/>
          </reference>
          <reference field="10" count="1" selected="0">
            <x v="65"/>
          </reference>
        </references>
      </pivotArea>
    </format>
    <format dxfId="127">
      <pivotArea dataOnly="0" labelOnly="1" fieldPosition="0">
        <references count="4">
          <reference field="0" count="1" selected="0">
            <x v="84"/>
          </reference>
          <reference field="2" count="1">
            <x v="41"/>
          </reference>
          <reference field="8" count="1" selected="0">
            <x v="35"/>
          </reference>
          <reference field="10" count="1" selected="0">
            <x v="66"/>
          </reference>
        </references>
      </pivotArea>
    </format>
    <format dxfId="126">
      <pivotArea dataOnly="0" labelOnly="1" fieldPosition="0">
        <references count="4">
          <reference field="0" count="1" selected="0">
            <x v="87"/>
          </reference>
          <reference field="2" count="1">
            <x v="35"/>
          </reference>
          <reference field="8" count="1" selected="0">
            <x v="35"/>
          </reference>
          <reference field="10" count="1" selected="0">
            <x v="67"/>
          </reference>
        </references>
      </pivotArea>
    </format>
    <format dxfId="125">
      <pivotArea dataOnly="0" labelOnly="1" fieldPosition="0">
        <references count="4">
          <reference field="0" count="1" selected="0">
            <x v="88"/>
          </reference>
          <reference field="2" count="1">
            <x v="36"/>
          </reference>
          <reference field="8" count="1" selected="0">
            <x v="35"/>
          </reference>
          <reference field="10" count="1" selected="0">
            <x v="68"/>
          </reference>
        </references>
      </pivotArea>
    </format>
    <format dxfId="124">
      <pivotArea dataOnly="0" labelOnly="1" fieldPosition="0">
        <references count="4">
          <reference field="0" count="1" selected="0">
            <x v="89"/>
          </reference>
          <reference field="2" count="1">
            <x v="37"/>
          </reference>
          <reference field="8" count="1" selected="0">
            <x v="35"/>
          </reference>
          <reference field="10" count="1" selected="0">
            <x v="69"/>
          </reference>
        </references>
      </pivotArea>
    </format>
    <format dxfId="123">
      <pivotArea dataOnly="0" labelOnly="1" fieldPosition="0">
        <references count="4">
          <reference field="0" count="1" selected="0">
            <x v="93"/>
          </reference>
          <reference field="2" count="1">
            <x v="45"/>
          </reference>
          <reference field="8" count="1" selected="0">
            <x v="35"/>
          </reference>
          <reference field="10" count="1" selected="0">
            <x v="72"/>
          </reference>
        </references>
      </pivotArea>
    </format>
    <format dxfId="122">
      <pivotArea dataOnly="0" labelOnly="1" fieldPosition="0">
        <references count="4">
          <reference field="0" count="1" selected="0">
            <x v="95"/>
          </reference>
          <reference field="2" count="1">
            <x v="43"/>
          </reference>
          <reference field="8" count="1" selected="0">
            <x v="35"/>
          </reference>
          <reference field="10" count="1" selected="0">
            <x v="73"/>
          </reference>
        </references>
      </pivotArea>
    </format>
    <format dxfId="121">
      <pivotArea dataOnly="0" labelOnly="1" fieldPosition="0">
        <references count="4">
          <reference field="0" count="1" selected="0">
            <x v="114"/>
          </reference>
          <reference field="2" count="1">
            <x v="114"/>
          </reference>
          <reference field="8" count="1" selected="0">
            <x v="35"/>
          </reference>
          <reference field="10" count="1" selected="0">
            <x v="74"/>
          </reference>
        </references>
      </pivotArea>
    </format>
    <format dxfId="120">
      <pivotArea dataOnly="0" labelOnly="1" fieldPosition="0">
        <references count="4">
          <reference field="0" count="1" selected="0">
            <x v="114"/>
          </reference>
          <reference field="2" count="1">
            <x v="114"/>
          </reference>
          <reference field="8" count="1" selected="0">
            <x v="35"/>
          </reference>
          <reference field="10" count="1" selected="0">
            <x v="75"/>
          </reference>
        </references>
      </pivotArea>
    </format>
    <format dxfId="119">
      <pivotArea dataOnly="0" labelOnly="1" fieldPosition="0">
        <references count="4">
          <reference field="0" count="1" selected="0">
            <x v="96"/>
          </reference>
          <reference field="2" count="1">
            <x v="44"/>
          </reference>
          <reference field="8" count="1" selected="0">
            <x v="35"/>
          </reference>
          <reference field="10" count="1" selected="0">
            <x v="76"/>
          </reference>
        </references>
      </pivotArea>
    </format>
    <format dxfId="118">
      <pivotArea dataOnly="0" labelOnly="1" fieldPosition="0">
        <references count="4">
          <reference field="0" count="1" selected="0">
            <x v="97"/>
          </reference>
          <reference field="2" count="1">
            <x v="17"/>
          </reference>
          <reference field="8" count="1" selected="0">
            <x v="35"/>
          </reference>
          <reference field="10" count="1" selected="0">
            <x v="77"/>
          </reference>
        </references>
      </pivotArea>
    </format>
    <format dxfId="117">
      <pivotArea dataOnly="0" labelOnly="1" fieldPosition="0">
        <references count="4">
          <reference field="0" count="1" selected="0">
            <x v="98"/>
          </reference>
          <reference field="2" count="1">
            <x v="18"/>
          </reference>
          <reference field="8" count="1" selected="0">
            <x v="35"/>
          </reference>
          <reference field="10" count="1" selected="0">
            <x v="78"/>
          </reference>
        </references>
      </pivotArea>
    </format>
    <format dxfId="116">
      <pivotArea dataOnly="0" labelOnly="1" fieldPosition="0">
        <references count="4">
          <reference field="0" count="1" selected="0">
            <x v="99"/>
          </reference>
          <reference field="2" count="1">
            <x v="19"/>
          </reference>
          <reference field="8" count="1" selected="0">
            <x v="35"/>
          </reference>
          <reference field="10" count="1" selected="0">
            <x v="79"/>
          </reference>
        </references>
      </pivotArea>
    </format>
    <format dxfId="115">
      <pivotArea dataOnly="0" labelOnly="1" fieldPosition="0">
        <references count="4">
          <reference field="0" count="1" selected="0">
            <x v="100"/>
          </reference>
          <reference field="2" count="1">
            <x v="113"/>
          </reference>
          <reference field="8" count="1" selected="0">
            <x v="35"/>
          </reference>
          <reference field="10" count="1" selected="0">
            <x v="80"/>
          </reference>
        </references>
      </pivotArea>
    </format>
    <format dxfId="114">
      <pivotArea dataOnly="0" labelOnly="1" fieldPosition="0">
        <references count="4">
          <reference field="0" count="1" selected="0">
            <x v="112"/>
          </reference>
          <reference field="2" count="1">
            <x v="24"/>
          </reference>
          <reference field="8" count="1" selected="0">
            <x v="35"/>
          </reference>
          <reference field="10" count="1" selected="0">
            <x v="81"/>
          </reference>
        </references>
      </pivotArea>
    </format>
    <format dxfId="113">
      <pivotArea dataOnly="0" labelOnly="1" fieldPosition="0">
        <references count="4">
          <reference field="0" count="1" selected="0">
            <x v="113"/>
          </reference>
          <reference field="2" count="1">
            <x v="26"/>
          </reference>
          <reference field="8" count="1" selected="0">
            <x v="35"/>
          </reference>
          <reference field="10" count="1" selected="0">
            <x v="82"/>
          </reference>
        </references>
      </pivotArea>
    </format>
    <format dxfId="112">
      <pivotArea type="all" dataOnly="0" outline="0" fieldPosition="0"/>
    </format>
    <format dxfId="111">
      <pivotArea field="8" type="button" dataOnly="0" labelOnly="1" outline="0" axis="axisRow" fieldPosition="0"/>
    </format>
    <format dxfId="110">
      <pivotArea field="10" type="button" dataOnly="0" labelOnly="1" outline="0" axis="axisRow" fieldPosition="1"/>
    </format>
    <format dxfId="109">
      <pivotArea field="0" type="button" dataOnly="0" labelOnly="1" outline="0" axis="axisRow" fieldPosition="4"/>
    </format>
    <format dxfId="108">
      <pivotArea field="2" type="button" dataOnly="0" labelOnly="1" outline="0" axis="axisRow" fieldPosition="5"/>
    </format>
    <format dxfId="107">
      <pivotArea dataOnly="0" labelOnly="1" fieldPosition="0">
        <references count="1">
          <reference field="8" count="1">
            <x v="35"/>
          </reference>
        </references>
      </pivotArea>
    </format>
    <format dxfId="106">
      <pivotArea dataOnly="0" labelOnly="1" grandRow="1" outline="0" fieldPosition="0"/>
    </format>
    <format dxfId="105">
      <pivotArea dataOnly="0" labelOnly="1" fieldPosition="0">
        <references count="2">
          <reference field="8" count="1" selected="0">
            <x v="35"/>
          </reference>
          <reference field="10" count="48">
            <x v="31"/>
            <x v="32"/>
            <x v="33"/>
            <x v="34"/>
            <x v="35"/>
            <x v="36"/>
            <x v="37"/>
            <x v="38"/>
            <x v="39"/>
            <x v="40"/>
            <x v="41"/>
            <x v="42"/>
            <x v="43"/>
            <x v="44"/>
            <x v="45"/>
            <x v="46"/>
            <x v="47"/>
            <x v="48"/>
            <x v="49"/>
            <x v="50"/>
            <x v="53"/>
            <x v="54"/>
            <x v="55"/>
            <x v="56"/>
            <x v="57"/>
            <x v="58"/>
            <x v="59"/>
            <x v="60"/>
            <x v="61"/>
            <x v="62"/>
            <x v="63"/>
            <x v="64"/>
            <x v="65"/>
            <x v="66"/>
            <x v="67"/>
            <x v="68"/>
            <x v="69"/>
            <x v="72"/>
            <x v="73"/>
            <x v="74"/>
            <x v="75"/>
            <x v="76"/>
            <x v="77"/>
            <x v="78"/>
            <x v="79"/>
            <x v="80"/>
            <x v="81"/>
            <x v="82"/>
          </reference>
        </references>
      </pivotArea>
    </format>
    <format dxfId="104">
      <pivotArea dataOnly="0" labelOnly="1" fieldPosition="0">
        <references count="3">
          <reference field="0" count="1">
            <x v="29"/>
          </reference>
          <reference field="8" count="1" selected="0">
            <x v="35"/>
          </reference>
          <reference field="10" count="1" selected="0">
            <x v="31"/>
          </reference>
        </references>
      </pivotArea>
    </format>
    <format dxfId="103">
      <pivotArea dataOnly="0" labelOnly="1" fieldPosition="0">
        <references count="3">
          <reference field="0" count="1">
            <x v="30"/>
          </reference>
          <reference field="8" count="1" selected="0">
            <x v="35"/>
          </reference>
          <reference field="10" count="1" selected="0">
            <x v="32"/>
          </reference>
        </references>
      </pivotArea>
    </format>
    <format dxfId="102">
      <pivotArea dataOnly="0" labelOnly="1" fieldPosition="0">
        <references count="3">
          <reference field="0" count="1">
            <x v="33"/>
          </reference>
          <reference field="8" count="1" selected="0">
            <x v="35"/>
          </reference>
          <reference field="10" count="1" selected="0">
            <x v="33"/>
          </reference>
        </references>
      </pivotArea>
    </format>
    <format dxfId="101">
      <pivotArea dataOnly="0" labelOnly="1" fieldPosition="0">
        <references count="3">
          <reference field="0" count="1">
            <x v="34"/>
          </reference>
          <reference field="8" count="1" selected="0">
            <x v="35"/>
          </reference>
          <reference field="10" count="1" selected="0">
            <x v="34"/>
          </reference>
        </references>
      </pivotArea>
    </format>
    <format dxfId="100">
      <pivotArea dataOnly="0" labelOnly="1" fieldPosition="0">
        <references count="3">
          <reference field="0" count="1">
            <x v="37"/>
          </reference>
          <reference field="8" count="1" selected="0">
            <x v="35"/>
          </reference>
          <reference field="10" count="1" selected="0">
            <x v="35"/>
          </reference>
        </references>
      </pivotArea>
    </format>
    <format dxfId="99">
      <pivotArea dataOnly="0" labelOnly="1" fieldPosition="0">
        <references count="3">
          <reference field="0" count="1">
            <x v="38"/>
          </reference>
          <reference field="8" count="1" selected="0">
            <x v="35"/>
          </reference>
          <reference field="10" count="1" selected="0">
            <x v="36"/>
          </reference>
        </references>
      </pivotArea>
    </format>
    <format dxfId="98">
      <pivotArea dataOnly="0" labelOnly="1" fieldPosition="0">
        <references count="3">
          <reference field="0" count="1">
            <x v="114"/>
          </reference>
          <reference field="8" count="1" selected="0">
            <x v="35"/>
          </reference>
          <reference field="10" count="1" selected="0">
            <x v="37"/>
          </reference>
        </references>
      </pivotArea>
    </format>
    <format dxfId="97">
      <pivotArea dataOnly="0" labelOnly="1" fieldPosition="0">
        <references count="3">
          <reference field="0" count="1">
            <x v="53"/>
          </reference>
          <reference field="8" count="1" selected="0">
            <x v="35"/>
          </reference>
          <reference field="10" count="1" selected="0">
            <x v="39"/>
          </reference>
        </references>
      </pivotArea>
    </format>
    <format dxfId="96">
      <pivotArea dataOnly="0" labelOnly="1" fieldPosition="0">
        <references count="3">
          <reference field="0" count="1">
            <x v="54"/>
          </reference>
          <reference field="8" count="1" selected="0">
            <x v="35"/>
          </reference>
          <reference field="10" count="1" selected="0">
            <x v="40"/>
          </reference>
        </references>
      </pivotArea>
    </format>
    <format dxfId="95">
      <pivotArea dataOnly="0" labelOnly="1" fieldPosition="0">
        <references count="3">
          <reference field="0" count="1">
            <x v="114"/>
          </reference>
          <reference field="8" count="1" selected="0">
            <x v="35"/>
          </reference>
          <reference field="10" count="1" selected="0">
            <x v="41"/>
          </reference>
        </references>
      </pivotArea>
    </format>
    <format dxfId="94">
      <pivotArea dataOnly="0" labelOnly="1" fieldPosition="0">
        <references count="3">
          <reference field="0" count="1">
            <x v="57"/>
          </reference>
          <reference field="8" count="1" selected="0">
            <x v="35"/>
          </reference>
          <reference field="10" count="1" selected="0">
            <x v="42"/>
          </reference>
        </references>
      </pivotArea>
    </format>
    <format dxfId="93">
      <pivotArea dataOnly="0" labelOnly="1" fieldPosition="0">
        <references count="3">
          <reference field="0" count="1">
            <x v="58"/>
          </reference>
          <reference field="8" count="1" selected="0">
            <x v="35"/>
          </reference>
          <reference field="10" count="1" selected="0">
            <x v="43"/>
          </reference>
        </references>
      </pivotArea>
    </format>
    <format dxfId="92">
      <pivotArea dataOnly="0" labelOnly="1" fieldPosition="0">
        <references count="3">
          <reference field="0" count="1">
            <x v="59"/>
          </reference>
          <reference field="8" count="1" selected="0">
            <x v="35"/>
          </reference>
          <reference field="10" count="1" selected="0">
            <x v="44"/>
          </reference>
        </references>
      </pivotArea>
    </format>
    <format dxfId="91">
      <pivotArea dataOnly="0" labelOnly="1" fieldPosition="0">
        <references count="3">
          <reference field="0" count="1">
            <x v="114"/>
          </reference>
          <reference field="8" count="1" selected="0">
            <x v="35"/>
          </reference>
          <reference field="10" count="1" selected="0">
            <x v="45"/>
          </reference>
        </references>
      </pivotArea>
    </format>
    <format dxfId="90">
      <pivotArea dataOnly="0" labelOnly="1" fieldPosition="0">
        <references count="3">
          <reference field="0" count="1">
            <x v="62"/>
          </reference>
          <reference field="8" count="1" selected="0">
            <x v="35"/>
          </reference>
          <reference field="10" count="1" selected="0">
            <x v="46"/>
          </reference>
        </references>
      </pivotArea>
    </format>
    <format dxfId="89">
      <pivotArea dataOnly="0" labelOnly="1" fieldPosition="0">
        <references count="3">
          <reference field="0" count="1">
            <x v="63"/>
          </reference>
          <reference field="8" count="1" selected="0">
            <x v="35"/>
          </reference>
          <reference field="10" count="1" selected="0">
            <x v="47"/>
          </reference>
        </references>
      </pivotArea>
    </format>
    <format dxfId="88">
      <pivotArea dataOnly="0" labelOnly="1" fieldPosition="0">
        <references count="3">
          <reference field="0" count="1">
            <x v="64"/>
          </reference>
          <reference field="8" count="1" selected="0">
            <x v="35"/>
          </reference>
          <reference field="10" count="1" selected="0">
            <x v="48"/>
          </reference>
        </references>
      </pivotArea>
    </format>
    <format dxfId="87">
      <pivotArea dataOnly="0" labelOnly="1" fieldPosition="0">
        <references count="3">
          <reference field="0" count="1">
            <x v="65"/>
          </reference>
          <reference field="8" count="1" selected="0">
            <x v="35"/>
          </reference>
          <reference field="10" count="1" selected="0">
            <x v="49"/>
          </reference>
        </references>
      </pivotArea>
    </format>
    <format dxfId="86">
      <pivotArea dataOnly="0" labelOnly="1" fieldPosition="0">
        <references count="3">
          <reference field="0" count="1">
            <x v="66"/>
          </reference>
          <reference field="8" count="1" selected="0">
            <x v="35"/>
          </reference>
          <reference field="10" count="1" selected="0">
            <x v="50"/>
          </reference>
        </references>
      </pivotArea>
    </format>
    <format dxfId="85">
      <pivotArea dataOnly="0" labelOnly="1" fieldPosition="0">
        <references count="3">
          <reference field="0" count="1">
            <x v="69"/>
          </reference>
          <reference field="8" count="1" selected="0">
            <x v="35"/>
          </reference>
          <reference field="10" count="1" selected="0">
            <x v="53"/>
          </reference>
        </references>
      </pivotArea>
    </format>
    <format dxfId="84">
      <pivotArea dataOnly="0" labelOnly="1" fieldPosition="0">
        <references count="3">
          <reference field="0" count="1">
            <x v="70"/>
          </reference>
          <reference field="8" count="1" selected="0">
            <x v="35"/>
          </reference>
          <reference field="10" count="1" selected="0">
            <x v="54"/>
          </reference>
        </references>
      </pivotArea>
    </format>
    <format dxfId="83">
      <pivotArea dataOnly="0" labelOnly="1" fieldPosition="0">
        <references count="3">
          <reference field="0" count="1">
            <x v="71"/>
          </reference>
          <reference field="8" count="1" selected="0">
            <x v="35"/>
          </reference>
          <reference field="10" count="1" selected="0">
            <x v="55"/>
          </reference>
        </references>
      </pivotArea>
    </format>
    <format dxfId="82">
      <pivotArea dataOnly="0" labelOnly="1" fieldPosition="0">
        <references count="3">
          <reference field="0" count="1">
            <x v="72"/>
          </reference>
          <reference field="8" count="1" selected="0">
            <x v="35"/>
          </reference>
          <reference field="10" count="1" selected="0">
            <x v="56"/>
          </reference>
        </references>
      </pivotArea>
    </format>
    <format dxfId="81">
      <pivotArea dataOnly="0" labelOnly="1" fieldPosition="0">
        <references count="3">
          <reference field="0" count="1">
            <x v="75"/>
          </reference>
          <reference field="8" count="1" selected="0">
            <x v="35"/>
          </reference>
          <reference field="10" count="1" selected="0">
            <x v="57"/>
          </reference>
        </references>
      </pivotArea>
    </format>
    <format dxfId="80">
      <pivotArea dataOnly="0" labelOnly="1" fieldPosition="0">
        <references count="3">
          <reference field="0" count="1">
            <x v="76"/>
          </reference>
          <reference field="8" count="1" selected="0">
            <x v="35"/>
          </reference>
          <reference field="10" count="1" selected="0">
            <x v="58"/>
          </reference>
        </references>
      </pivotArea>
    </format>
    <format dxfId="79">
      <pivotArea dataOnly="0" labelOnly="1" fieldPosition="0">
        <references count="3">
          <reference field="0" count="1">
            <x v="77"/>
          </reference>
          <reference field="8" count="1" selected="0">
            <x v="35"/>
          </reference>
          <reference field="10" count="1" selected="0">
            <x v="59"/>
          </reference>
        </references>
      </pivotArea>
    </format>
    <format dxfId="78">
      <pivotArea dataOnly="0" labelOnly="1" fieldPosition="0">
        <references count="3">
          <reference field="0" count="1">
            <x v="78"/>
          </reference>
          <reference field="8" count="1" selected="0">
            <x v="35"/>
          </reference>
          <reference field="10" count="1" selected="0">
            <x v="60"/>
          </reference>
        </references>
      </pivotArea>
    </format>
    <format dxfId="77">
      <pivotArea dataOnly="0" labelOnly="1" fieldPosition="0">
        <references count="3">
          <reference field="0" count="1">
            <x v="79"/>
          </reference>
          <reference field="8" count="1" selected="0">
            <x v="35"/>
          </reference>
          <reference field="10" count="1" selected="0">
            <x v="61"/>
          </reference>
        </references>
      </pivotArea>
    </format>
    <format dxfId="76">
      <pivotArea dataOnly="0" labelOnly="1" fieldPosition="0">
        <references count="3">
          <reference field="0" count="1">
            <x v="80"/>
          </reference>
          <reference field="8" count="1" selected="0">
            <x v="35"/>
          </reference>
          <reference field="10" count="1" selected="0">
            <x v="62"/>
          </reference>
        </references>
      </pivotArea>
    </format>
    <format dxfId="75">
      <pivotArea dataOnly="0" labelOnly="1" fieldPosition="0">
        <references count="3">
          <reference field="0" count="1">
            <x v="81"/>
          </reference>
          <reference field="8" count="1" selected="0">
            <x v="35"/>
          </reference>
          <reference field="10" count="1" selected="0">
            <x v="63"/>
          </reference>
        </references>
      </pivotArea>
    </format>
    <format dxfId="74">
      <pivotArea dataOnly="0" labelOnly="1" fieldPosition="0">
        <references count="3">
          <reference field="0" count="1">
            <x v="82"/>
          </reference>
          <reference field="8" count="1" selected="0">
            <x v="35"/>
          </reference>
          <reference field="10" count="1" selected="0">
            <x v="64"/>
          </reference>
        </references>
      </pivotArea>
    </format>
    <format dxfId="73">
      <pivotArea dataOnly="0" labelOnly="1" fieldPosition="0">
        <references count="3">
          <reference field="0" count="1">
            <x v="83"/>
          </reference>
          <reference field="8" count="1" selected="0">
            <x v="35"/>
          </reference>
          <reference field="10" count="1" selected="0">
            <x v="65"/>
          </reference>
        </references>
      </pivotArea>
    </format>
    <format dxfId="72">
      <pivotArea dataOnly="0" labelOnly="1" fieldPosition="0">
        <references count="3">
          <reference field="0" count="1">
            <x v="84"/>
          </reference>
          <reference field="8" count="1" selected="0">
            <x v="35"/>
          </reference>
          <reference field="10" count="1" selected="0">
            <x v="66"/>
          </reference>
        </references>
      </pivotArea>
    </format>
    <format dxfId="71">
      <pivotArea dataOnly="0" labelOnly="1" fieldPosition="0">
        <references count="3">
          <reference field="0" count="1">
            <x v="87"/>
          </reference>
          <reference field="8" count="1" selected="0">
            <x v="35"/>
          </reference>
          <reference field="10" count="1" selected="0">
            <x v="67"/>
          </reference>
        </references>
      </pivotArea>
    </format>
    <format dxfId="70">
      <pivotArea dataOnly="0" labelOnly="1" fieldPosition="0">
        <references count="3">
          <reference field="0" count="1">
            <x v="88"/>
          </reference>
          <reference field="8" count="1" selected="0">
            <x v="35"/>
          </reference>
          <reference field="10" count="1" selected="0">
            <x v="68"/>
          </reference>
        </references>
      </pivotArea>
    </format>
    <format dxfId="69">
      <pivotArea dataOnly="0" labelOnly="1" fieldPosition="0">
        <references count="3">
          <reference field="0" count="1">
            <x v="89"/>
          </reference>
          <reference field="8" count="1" selected="0">
            <x v="35"/>
          </reference>
          <reference field="10" count="1" selected="0">
            <x v="69"/>
          </reference>
        </references>
      </pivotArea>
    </format>
    <format dxfId="68">
      <pivotArea dataOnly="0" labelOnly="1" fieldPosition="0">
        <references count="3">
          <reference field="0" count="1">
            <x v="93"/>
          </reference>
          <reference field="8" count="1" selected="0">
            <x v="35"/>
          </reference>
          <reference field="10" count="1" selected="0">
            <x v="72"/>
          </reference>
        </references>
      </pivotArea>
    </format>
    <format dxfId="67">
      <pivotArea dataOnly="0" labelOnly="1" fieldPosition="0">
        <references count="3">
          <reference field="0" count="1">
            <x v="95"/>
          </reference>
          <reference field="8" count="1" selected="0">
            <x v="35"/>
          </reference>
          <reference field="10" count="1" selected="0">
            <x v="73"/>
          </reference>
        </references>
      </pivotArea>
    </format>
    <format dxfId="66">
      <pivotArea dataOnly="0" labelOnly="1" fieldPosition="0">
        <references count="3">
          <reference field="0" count="1">
            <x v="114"/>
          </reference>
          <reference field="8" count="1" selected="0">
            <x v="35"/>
          </reference>
          <reference field="10" count="1" selected="0">
            <x v="74"/>
          </reference>
        </references>
      </pivotArea>
    </format>
    <format dxfId="65">
      <pivotArea dataOnly="0" labelOnly="1" fieldPosition="0">
        <references count="3">
          <reference field="0" count="1">
            <x v="96"/>
          </reference>
          <reference field="8" count="1" selected="0">
            <x v="35"/>
          </reference>
          <reference field="10" count="1" selected="0">
            <x v="76"/>
          </reference>
        </references>
      </pivotArea>
    </format>
    <format dxfId="64">
      <pivotArea dataOnly="0" labelOnly="1" fieldPosition="0">
        <references count="3">
          <reference field="0" count="1">
            <x v="97"/>
          </reference>
          <reference field="8" count="1" selected="0">
            <x v="35"/>
          </reference>
          <reference field="10" count="1" selected="0">
            <x v="77"/>
          </reference>
        </references>
      </pivotArea>
    </format>
    <format dxfId="63">
      <pivotArea dataOnly="0" labelOnly="1" fieldPosition="0">
        <references count="3">
          <reference field="0" count="1">
            <x v="98"/>
          </reference>
          <reference field="8" count="1" selected="0">
            <x v="35"/>
          </reference>
          <reference field="10" count="1" selected="0">
            <x v="78"/>
          </reference>
        </references>
      </pivotArea>
    </format>
    <format dxfId="62">
      <pivotArea dataOnly="0" labelOnly="1" fieldPosition="0">
        <references count="3">
          <reference field="0" count="1">
            <x v="99"/>
          </reference>
          <reference field="8" count="1" selected="0">
            <x v="35"/>
          </reference>
          <reference field="10" count="1" selected="0">
            <x v="79"/>
          </reference>
        </references>
      </pivotArea>
    </format>
    <format dxfId="61">
      <pivotArea dataOnly="0" labelOnly="1" fieldPosition="0">
        <references count="3">
          <reference field="0" count="1">
            <x v="100"/>
          </reference>
          <reference field="8" count="1" selected="0">
            <x v="35"/>
          </reference>
          <reference field="10" count="1" selected="0">
            <x v="80"/>
          </reference>
        </references>
      </pivotArea>
    </format>
    <format dxfId="60">
      <pivotArea dataOnly="0" labelOnly="1" fieldPosition="0">
        <references count="3">
          <reference field="0" count="1">
            <x v="112"/>
          </reference>
          <reference field="8" count="1" selected="0">
            <x v="35"/>
          </reference>
          <reference field="10" count="1" selected="0">
            <x v="81"/>
          </reference>
        </references>
      </pivotArea>
    </format>
    <format dxfId="59">
      <pivotArea dataOnly="0" labelOnly="1" fieldPosition="0">
        <references count="3">
          <reference field="0" count="1">
            <x v="113"/>
          </reference>
          <reference field="8" count="1" selected="0">
            <x v="35"/>
          </reference>
          <reference field="10" count="1" selected="0">
            <x v="82"/>
          </reference>
        </references>
      </pivotArea>
    </format>
    <format dxfId="58">
      <pivotArea dataOnly="0" labelOnly="1" fieldPosition="0">
        <references count="4">
          <reference field="0" count="1" selected="0">
            <x v="29"/>
          </reference>
          <reference field="2" count="1">
            <x v="71"/>
          </reference>
          <reference field="8" count="1" selected="0">
            <x v="35"/>
          </reference>
          <reference field="10" count="1" selected="0">
            <x v="31"/>
          </reference>
        </references>
      </pivotArea>
    </format>
    <format dxfId="57">
      <pivotArea dataOnly="0" labelOnly="1" fieldPosition="0">
        <references count="4">
          <reference field="0" count="1" selected="0">
            <x v="30"/>
          </reference>
          <reference field="2" count="1">
            <x v="73"/>
          </reference>
          <reference field="8" count="1" selected="0">
            <x v="35"/>
          </reference>
          <reference field="10" count="1" selected="0">
            <x v="32"/>
          </reference>
        </references>
      </pivotArea>
    </format>
    <format dxfId="56">
      <pivotArea dataOnly="0" labelOnly="1" fieldPosition="0">
        <references count="4">
          <reference field="0" count="1" selected="0">
            <x v="33"/>
          </reference>
          <reference field="2" count="1">
            <x v="72"/>
          </reference>
          <reference field="8" count="1" selected="0">
            <x v="35"/>
          </reference>
          <reference field="10" count="1" selected="0">
            <x v="33"/>
          </reference>
        </references>
      </pivotArea>
    </format>
    <format dxfId="55">
      <pivotArea dataOnly="0" labelOnly="1" fieldPosition="0">
        <references count="4">
          <reference field="0" count="1" selected="0">
            <x v="34"/>
          </reference>
          <reference field="2" count="1">
            <x v="74"/>
          </reference>
          <reference field="8" count="1" selected="0">
            <x v="35"/>
          </reference>
          <reference field="10" count="1" selected="0">
            <x v="34"/>
          </reference>
        </references>
      </pivotArea>
    </format>
    <format dxfId="54">
      <pivotArea dataOnly="0" labelOnly="1" fieldPosition="0">
        <references count="4">
          <reference field="0" count="1" selected="0">
            <x v="37"/>
          </reference>
          <reference field="2" count="1">
            <x v="100"/>
          </reference>
          <reference field="8" count="1" selected="0">
            <x v="35"/>
          </reference>
          <reference field="10" count="1" selected="0">
            <x v="35"/>
          </reference>
        </references>
      </pivotArea>
    </format>
    <format dxfId="53">
      <pivotArea dataOnly="0" labelOnly="1" fieldPosition="0">
        <references count="4">
          <reference field="0" count="1" selected="0">
            <x v="38"/>
          </reference>
          <reference field="2" count="1">
            <x v="102"/>
          </reference>
          <reference field="8" count="1" selected="0">
            <x v="35"/>
          </reference>
          <reference field="10" count="1" selected="0">
            <x v="36"/>
          </reference>
        </references>
      </pivotArea>
    </format>
    <format dxfId="52">
      <pivotArea dataOnly="0" labelOnly="1" fieldPosition="0">
        <references count="4">
          <reference field="0" count="1" selected="0">
            <x v="114"/>
          </reference>
          <reference field="2" count="1">
            <x v="114"/>
          </reference>
          <reference field="8" count="1" selected="0">
            <x v="35"/>
          </reference>
          <reference field="10" count="1" selected="0">
            <x v="37"/>
          </reference>
        </references>
      </pivotArea>
    </format>
    <format dxfId="51">
      <pivotArea dataOnly="0" labelOnly="1" fieldPosition="0">
        <references count="4">
          <reference field="0" count="1" selected="0">
            <x v="114"/>
          </reference>
          <reference field="2" count="1">
            <x v="114"/>
          </reference>
          <reference field="8" count="1" selected="0">
            <x v="35"/>
          </reference>
          <reference field="10" count="1" selected="0">
            <x v="38"/>
          </reference>
        </references>
      </pivotArea>
    </format>
    <format dxfId="50">
      <pivotArea dataOnly="0" labelOnly="1" fieldPosition="0">
        <references count="4">
          <reference field="0" count="1" selected="0">
            <x v="53"/>
          </reference>
          <reference field="2" count="1">
            <x v="5"/>
          </reference>
          <reference field="8" count="1" selected="0">
            <x v="35"/>
          </reference>
          <reference field="10" count="1" selected="0">
            <x v="39"/>
          </reference>
        </references>
      </pivotArea>
    </format>
    <format dxfId="49">
      <pivotArea dataOnly="0" labelOnly="1" fieldPosition="0">
        <references count="4">
          <reference field="0" count="1" selected="0">
            <x v="54"/>
          </reference>
          <reference field="2" count="1">
            <x v="8"/>
          </reference>
          <reference field="8" count="1" selected="0">
            <x v="35"/>
          </reference>
          <reference field="10" count="1" selected="0">
            <x v="40"/>
          </reference>
        </references>
      </pivotArea>
    </format>
    <format dxfId="48">
      <pivotArea dataOnly="0" labelOnly="1" fieldPosition="0">
        <references count="4">
          <reference field="0" count="1" selected="0">
            <x v="114"/>
          </reference>
          <reference field="2" count="1">
            <x v="114"/>
          </reference>
          <reference field="8" count="1" selected="0">
            <x v="35"/>
          </reference>
          <reference field="10" count="1" selected="0">
            <x v="41"/>
          </reference>
        </references>
      </pivotArea>
    </format>
    <format dxfId="47">
      <pivotArea dataOnly="0" labelOnly="1" fieldPosition="0">
        <references count="4">
          <reference field="0" count="1" selected="0">
            <x v="57"/>
          </reference>
          <reference field="2" count="1">
            <x v="55"/>
          </reference>
          <reference field="8" count="1" selected="0">
            <x v="35"/>
          </reference>
          <reference field="10" count="1" selected="0">
            <x v="42"/>
          </reference>
        </references>
      </pivotArea>
    </format>
    <format dxfId="46">
      <pivotArea dataOnly="0" labelOnly="1" fieldPosition="0">
        <references count="4">
          <reference field="0" count="1" selected="0">
            <x v="58"/>
          </reference>
          <reference field="2" count="1">
            <x v="56"/>
          </reference>
          <reference field="8" count="1" selected="0">
            <x v="35"/>
          </reference>
          <reference field="10" count="1" selected="0">
            <x v="43"/>
          </reference>
        </references>
      </pivotArea>
    </format>
    <format dxfId="45">
      <pivotArea dataOnly="0" labelOnly="1" fieldPosition="0">
        <references count="4">
          <reference field="0" count="1" selected="0">
            <x v="59"/>
          </reference>
          <reference field="2" count="1">
            <x v="57"/>
          </reference>
          <reference field="8" count="1" selected="0">
            <x v="35"/>
          </reference>
          <reference field="10" count="1" selected="0">
            <x v="44"/>
          </reference>
        </references>
      </pivotArea>
    </format>
    <format dxfId="44">
      <pivotArea dataOnly="0" labelOnly="1" fieldPosition="0">
        <references count="4">
          <reference field="0" count="1" selected="0">
            <x v="114"/>
          </reference>
          <reference field="2" count="1">
            <x v="114"/>
          </reference>
          <reference field="8" count="1" selected="0">
            <x v="35"/>
          </reference>
          <reference field="10" count="1" selected="0">
            <x v="45"/>
          </reference>
        </references>
      </pivotArea>
    </format>
    <format dxfId="43">
      <pivotArea dataOnly="0" labelOnly="1" fieldPosition="0">
        <references count="4">
          <reference field="0" count="1" selected="0">
            <x v="62"/>
          </reference>
          <reference field="2" count="1">
            <x v="48"/>
          </reference>
          <reference field="8" count="1" selected="0">
            <x v="35"/>
          </reference>
          <reference field="10" count="1" selected="0">
            <x v="46"/>
          </reference>
        </references>
      </pivotArea>
    </format>
    <format dxfId="42">
      <pivotArea dataOnly="0" labelOnly="1" fieldPosition="0">
        <references count="4">
          <reference field="0" count="1" selected="0">
            <x v="63"/>
          </reference>
          <reference field="2" count="1">
            <x v="49"/>
          </reference>
          <reference field="8" count="1" selected="0">
            <x v="35"/>
          </reference>
          <reference field="10" count="1" selected="0">
            <x v="47"/>
          </reference>
        </references>
      </pivotArea>
    </format>
    <format dxfId="41">
      <pivotArea dataOnly="0" labelOnly="1" fieldPosition="0">
        <references count="4">
          <reference field="0" count="1" selected="0">
            <x v="64"/>
          </reference>
          <reference field="2" count="1">
            <x v="50"/>
          </reference>
          <reference field="8" count="1" selected="0">
            <x v="35"/>
          </reference>
          <reference field="10" count="1" selected="0">
            <x v="48"/>
          </reference>
        </references>
      </pivotArea>
    </format>
    <format dxfId="40">
      <pivotArea dataOnly="0" labelOnly="1" fieldPosition="0">
        <references count="4">
          <reference field="0" count="1" selected="0">
            <x v="65"/>
          </reference>
          <reference field="2" count="1">
            <x v="51"/>
          </reference>
          <reference field="8" count="1" selected="0">
            <x v="35"/>
          </reference>
          <reference field="10" count="1" selected="0">
            <x v="49"/>
          </reference>
        </references>
      </pivotArea>
    </format>
    <format dxfId="39">
      <pivotArea dataOnly="0" labelOnly="1" fieldPosition="0">
        <references count="4">
          <reference field="0" count="1" selected="0">
            <x v="66"/>
          </reference>
          <reference field="2" count="1">
            <x v="52"/>
          </reference>
          <reference field="8" count="1" selected="0">
            <x v="35"/>
          </reference>
          <reference field="10" count="1" selected="0">
            <x v="50"/>
          </reference>
        </references>
      </pivotArea>
    </format>
    <format dxfId="38">
      <pivotArea dataOnly="0" labelOnly="1" fieldPosition="0">
        <references count="4">
          <reference field="0" count="1" selected="0">
            <x v="69"/>
          </reference>
          <reference field="2" count="1">
            <x v="10"/>
          </reference>
          <reference field="8" count="1" selected="0">
            <x v="35"/>
          </reference>
          <reference field="10" count="1" selected="0">
            <x v="53"/>
          </reference>
        </references>
      </pivotArea>
    </format>
    <format dxfId="37">
      <pivotArea dataOnly="0" labelOnly="1" fieldPosition="0">
        <references count="4">
          <reference field="0" count="1" selected="0">
            <x v="70"/>
          </reference>
          <reference field="2" count="1">
            <x v="11"/>
          </reference>
          <reference field="8" count="1" selected="0">
            <x v="35"/>
          </reference>
          <reference field="10" count="1" selected="0">
            <x v="54"/>
          </reference>
        </references>
      </pivotArea>
    </format>
    <format dxfId="36">
      <pivotArea dataOnly="0" labelOnly="1" fieldPosition="0">
        <references count="4">
          <reference field="0" count="1" selected="0">
            <x v="71"/>
          </reference>
          <reference field="2" count="1">
            <x v="12"/>
          </reference>
          <reference field="8" count="1" selected="0">
            <x v="35"/>
          </reference>
          <reference field="10" count="1" selected="0">
            <x v="55"/>
          </reference>
        </references>
      </pivotArea>
    </format>
    <format dxfId="35">
      <pivotArea dataOnly="0" labelOnly="1" fieldPosition="0">
        <references count="4">
          <reference field="0" count="1" selected="0">
            <x v="72"/>
          </reference>
          <reference field="2" count="1">
            <x v="99"/>
          </reference>
          <reference field="8" count="1" selected="0">
            <x v="35"/>
          </reference>
          <reference field="10" count="1" selected="0">
            <x v="56"/>
          </reference>
        </references>
      </pivotArea>
    </format>
    <format dxfId="34">
      <pivotArea dataOnly="0" labelOnly="1" fieldPosition="0">
        <references count="4">
          <reference field="0" count="1" selected="0">
            <x v="75"/>
          </reference>
          <reference field="2" count="1">
            <x v="28"/>
          </reference>
          <reference field="8" count="1" selected="0">
            <x v="35"/>
          </reference>
          <reference field="10" count="1" selected="0">
            <x v="57"/>
          </reference>
        </references>
      </pivotArea>
    </format>
    <format dxfId="33">
      <pivotArea dataOnly="0" labelOnly="1" fieldPosition="0">
        <references count="4">
          <reference field="0" count="1" selected="0">
            <x v="76"/>
          </reference>
          <reference field="2" count="1">
            <x v="29"/>
          </reference>
          <reference field="8" count="1" selected="0">
            <x v="35"/>
          </reference>
          <reference field="10" count="1" selected="0">
            <x v="58"/>
          </reference>
        </references>
      </pivotArea>
    </format>
    <format dxfId="32">
      <pivotArea dataOnly="0" labelOnly="1" fieldPosition="0">
        <references count="4">
          <reference field="0" count="1" selected="0">
            <x v="77"/>
          </reference>
          <reference field="2" count="1">
            <x v="30"/>
          </reference>
          <reference field="8" count="1" selected="0">
            <x v="35"/>
          </reference>
          <reference field="10" count="1" selected="0">
            <x v="59"/>
          </reference>
        </references>
      </pivotArea>
    </format>
    <format dxfId="31">
      <pivotArea dataOnly="0" labelOnly="1" fieldPosition="0">
        <references count="4">
          <reference field="0" count="1" selected="0">
            <x v="78"/>
          </reference>
          <reference field="2" count="1">
            <x v="31"/>
          </reference>
          <reference field="8" count="1" selected="0">
            <x v="35"/>
          </reference>
          <reference field="10" count="1" selected="0">
            <x v="60"/>
          </reference>
        </references>
      </pivotArea>
    </format>
    <format dxfId="30">
      <pivotArea dataOnly="0" labelOnly="1" fieldPosition="0">
        <references count="4">
          <reference field="0" count="1" selected="0">
            <x v="79"/>
          </reference>
          <reference field="2" count="1">
            <x v="98"/>
          </reference>
          <reference field="8" count="1" selected="0">
            <x v="35"/>
          </reference>
          <reference field="10" count="1" selected="0">
            <x v="61"/>
          </reference>
        </references>
      </pivotArea>
    </format>
    <format dxfId="29">
      <pivotArea dataOnly="0" labelOnly="1" fieldPosition="0">
        <references count="4">
          <reference field="0" count="1" selected="0">
            <x v="80"/>
          </reference>
          <reference field="2" count="1">
            <x v="13"/>
          </reference>
          <reference field="8" count="1" selected="0">
            <x v="35"/>
          </reference>
          <reference field="10" count="1" selected="0">
            <x v="62"/>
          </reference>
        </references>
      </pivotArea>
    </format>
    <format dxfId="28">
      <pivotArea dataOnly="0" labelOnly="1" fieldPosition="0">
        <references count="4">
          <reference field="0" count="1" selected="0">
            <x v="81"/>
          </reference>
          <reference field="2" count="1">
            <x v="14"/>
          </reference>
          <reference field="8" count="1" selected="0">
            <x v="35"/>
          </reference>
          <reference field="10" count="1" selected="0">
            <x v="63"/>
          </reference>
        </references>
      </pivotArea>
    </format>
    <format dxfId="27">
      <pivotArea dataOnly="0" labelOnly="1" fieldPosition="0">
        <references count="4">
          <reference field="0" count="1" selected="0">
            <x v="82"/>
          </reference>
          <reference field="2" count="1">
            <x v="15"/>
          </reference>
          <reference field="8" count="1" selected="0">
            <x v="35"/>
          </reference>
          <reference field="10" count="1" selected="0">
            <x v="64"/>
          </reference>
        </references>
      </pivotArea>
    </format>
    <format dxfId="26">
      <pivotArea dataOnly="0" labelOnly="1" fieldPosition="0">
        <references count="4">
          <reference field="0" count="1" selected="0">
            <x v="83"/>
          </reference>
          <reference field="2" count="1">
            <x v="40"/>
          </reference>
          <reference field="8" count="1" selected="0">
            <x v="35"/>
          </reference>
          <reference field="10" count="1" selected="0">
            <x v="65"/>
          </reference>
        </references>
      </pivotArea>
    </format>
    <format dxfId="25">
      <pivotArea dataOnly="0" labelOnly="1" fieldPosition="0">
        <references count="4">
          <reference field="0" count="1" selected="0">
            <x v="84"/>
          </reference>
          <reference field="2" count="1">
            <x v="41"/>
          </reference>
          <reference field="8" count="1" selected="0">
            <x v="35"/>
          </reference>
          <reference field="10" count="1" selected="0">
            <x v="66"/>
          </reference>
        </references>
      </pivotArea>
    </format>
    <format dxfId="24">
      <pivotArea dataOnly="0" labelOnly="1" fieldPosition="0">
        <references count="4">
          <reference field="0" count="1" selected="0">
            <x v="87"/>
          </reference>
          <reference field="2" count="1">
            <x v="35"/>
          </reference>
          <reference field="8" count="1" selected="0">
            <x v="35"/>
          </reference>
          <reference field="10" count="1" selected="0">
            <x v="67"/>
          </reference>
        </references>
      </pivotArea>
    </format>
    <format dxfId="23">
      <pivotArea dataOnly="0" labelOnly="1" fieldPosition="0">
        <references count="4">
          <reference field="0" count="1" selected="0">
            <x v="88"/>
          </reference>
          <reference field="2" count="1">
            <x v="36"/>
          </reference>
          <reference field="8" count="1" selected="0">
            <x v="35"/>
          </reference>
          <reference field="10" count="1" selected="0">
            <x v="68"/>
          </reference>
        </references>
      </pivotArea>
    </format>
    <format dxfId="22">
      <pivotArea dataOnly="0" labelOnly="1" fieldPosition="0">
        <references count="4">
          <reference field="0" count="1" selected="0">
            <x v="89"/>
          </reference>
          <reference field="2" count="1">
            <x v="37"/>
          </reference>
          <reference field="8" count="1" selected="0">
            <x v="35"/>
          </reference>
          <reference field="10" count="1" selected="0">
            <x v="69"/>
          </reference>
        </references>
      </pivotArea>
    </format>
    <format dxfId="21">
      <pivotArea dataOnly="0" labelOnly="1" fieldPosition="0">
        <references count="4">
          <reference field="0" count="1" selected="0">
            <x v="93"/>
          </reference>
          <reference field="2" count="1">
            <x v="45"/>
          </reference>
          <reference field="8" count="1" selected="0">
            <x v="35"/>
          </reference>
          <reference field="10" count="1" selected="0">
            <x v="72"/>
          </reference>
        </references>
      </pivotArea>
    </format>
    <format dxfId="20">
      <pivotArea dataOnly="0" labelOnly="1" fieldPosition="0">
        <references count="4">
          <reference field="0" count="1" selected="0">
            <x v="95"/>
          </reference>
          <reference field="2" count="1">
            <x v="43"/>
          </reference>
          <reference field="8" count="1" selected="0">
            <x v="35"/>
          </reference>
          <reference field="10" count="1" selected="0">
            <x v="73"/>
          </reference>
        </references>
      </pivotArea>
    </format>
    <format dxfId="19">
      <pivotArea dataOnly="0" labelOnly="1" fieldPosition="0">
        <references count="4">
          <reference field="0" count="1" selected="0">
            <x v="114"/>
          </reference>
          <reference field="2" count="1">
            <x v="114"/>
          </reference>
          <reference field="8" count="1" selected="0">
            <x v="35"/>
          </reference>
          <reference field="10" count="1" selected="0">
            <x v="74"/>
          </reference>
        </references>
      </pivotArea>
    </format>
    <format dxfId="18">
      <pivotArea dataOnly="0" labelOnly="1" fieldPosition="0">
        <references count="4">
          <reference field="0" count="1" selected="0">
            <x v="114"/>
          </reference>
          <reference field="2" count="1">
            <x v="114"/>
          </reference>
          <reference field="8" count="1" selected="0">
            <x v="35"/>
          </reference>
          <reference field="10" count="1" selected="0">
            <x v="75"/>
          </reference>
        </references>
      </pivotArea>
    </format>
    <format dxfId="17">
      <pivotArea dataOnly="0" labelOnly="1" fieldPosition="0">
        <references count="4">
          <reference field="0" count="1" selected="0">
            <x v="96"/>
          </reference>
          <reference field="2" count="1">
            <x v="44"/>
          </reference>
          <reference field="8" count="1" selected="0">
            <x v="35"/>
          </reference>
          <reference field="10" count="1" selected="0">
            <x v="76"/>
          </reference>
        </references>
      </pivotArea>
    </format>
    <format dxfId="16">
      <pivotArea dataOnly="0" labelOnly="1" fieldPosition="0">
        <references count="4">
          <reference field="0" count="1" selected="0">
            <x v="97"/>
          </reference>
          <reference field="2" count="1">
            <x v="17"/>
          </reference>
          <reference field="8" count="1" selected="0">
            <x v="35"/>
          </reference>
          <reference field="10" count="1" selected="0">
            <x v="77"/>
          </reference>
        </references>
      </pivotArea>
    </format>
    <format dxfId="15">
      <pivotArea dataOnly="0" labelOnly="1" fieldPosition="0">
        <references count="4">
          <reference field="0" count="1" selected="0">
            <x v="98"/>
          </reference>
          <reference field="2" count="1">
            <x v="18"/>
          </reference>
          <reference field="8" count="1" selected="0">
            <x v="35"/>
          </reference>
          <reference field="10" count="1" selected="0">
            <x v="78"/>
          </reference>
        </references>
      </pivotArea>
    </format>
    <format dxfId="14">
      <pivotArea dataOnly="0" labelOnly="1" fieldPosition="0">
        <references count="4">
          <reference field="0" count="1" selected="0">
            <x v="99"/>
          </reference>
          <reference field="2" count="1">
            <x v="19"/>
          </reference>
          <reference field="8" count="1" selected="0">
            <x v="35"/>
          </reference>
          <reference field="10" count="1" selected="0">
            <x v="79"/>
          </reference>
        </references>
      </pivotArea>
    </format>
    <format dxfId="13">
      <pivotArea dataOnly="0" labelOnly="1" fieldPosition="0">
        <references count="4">
          <reference field="0" count="1" selected="0">
            <x v="100"/>
          </reference>
          <reference field="2" count="1">
            <x v="113"/>
          </reference>
          <reference field="8" count="1" selected="0">
            <x v="35"/>
          </reference>
          <reference field="10" count="1" selected="0">
            <x v="80"/>
          </reference>
        </references>
      </pivotArea>
    </format>
    <format dxfId="12">
      <pivotArea dataOnly="0" labelOnly="1" fieldPosition="0">
        <references count="4">
          <reference field="0" count="1" selected="0">
            <x v="112"/>
          </reference>
          <reference field="2" count="1">
            <x v="24"/>
          </reference>
          <reference field="8" count="1" selected="0">
            <x v="35"/>
          </reference>
          <reference field="10" count="1" selected="0">
            <x v="81"/>
          </reference>
        </references>
      </pivotArea>
    </format>
    <format dxfId="11">
      <pivotArea dataOnly="0" labelOnly="1" fieldPosition="0">
        <references count="4">
          <reference field="0" count="1" selected="0">
            <x v="113"/>
          </reference>
          <reference field="2" count="1">
            <x v="26"/>
          </reference>
          <reference field="8" count="1" selected="0">
            <x v="35"/>
          </reference>
          <reference field="10" count="1" selected="0">
            <x v="82"/>
          </reference>
        </references>
      </pivotArea>
    </format>
    <format dxfId="10">
      <pivotArea field="11" type="button" dataOnly="0" labelOnly="1" outline="0" axis="axisRow" fieldPosition="3"/>
    </format>
    <format dxfId="9">
      <pivotArea dataOnly="0" labelOnly="1" fieldPosition="0">
        <references count="4">
          <reference field="7" count="1" selected="0">
            <x v="2"/>
          </reference>
          <reference field="8" count="1" selected="0">
            <x v="35"/>
          </reference>
          <reference field="10" count="1" selected="0">
            <x v="31"/>
          </reference>
          <reference field="11" count="1">
            <x v="6"/>
          </reference>
        </references>
      </pivotArea>
    </format>
    <format dxfId="8">
      <pivotArea dataOnly="0" labelOnly="1" fieldPosition="0">
        <references count="4">
          <reference field="7" count="1" selected="0">
            <x v="2"/>
          </reference>
          <reference field="8" count="1" selected="0">
            <x v="35"/>
          </reference>
          <reference field="10" count="1" selected="0">
            <x v="35"/>
          </reference>
          <reference field="11" count="1">
            <x v="0"/>
          </reference>
        </references>
      </pivotArea>
    </format>
    <format dxfId="7">
      <pivotArea dataOnly="0" labelOnly="1" fieldPosition="0">
        <references count="4">
          <reference field="7" count="1" selected="0">
            <x v="2"/>
          </reference>
          <reference field="8" count="1" selected="0">
            <x v="35"/>
          </reference>
          <reference field="10" count="1" selected="0">
            <x v="39"/>
          </reference>
          <reference field="11" count="1">
            <x v="5"/>
          </reference>
        </references>
      </pivotArea>
    </format>
    <format dxfId="6">
      <pivotArea dataOnly="0" labelOnly="1" fieldPosition="0">
        <references count="4">
          <reference field="7" count="1" selected="0">
            <x v="2"/>
          </reference>
          <reference field="8" count="1" selected="0">
            <x v="35"/>
          </reference>
          <reference field="10" count="1" selected="0">
            <x v="42"/>
          </reference>
          <reference field="11" count="1">
            <x v="6"/>
          </reference>
        </references>
      </pivotArea>
    </format>
    <format dxfId="5">
      <pivotArea dataOnly="0" labelOnly="1" fieldPosition="0">
        <references count="4">
          <reference field="7" count="1" selected="0">
            <x v="2"/>
          </reference>
          <reference field="8" count="1" selected="0">
            <x v="35"/>
          </reference>
          <reference field="10" count="1" selected="0">
            <x v="67"/>
          </reference>
          <reference field="11" count="1">
            <x v="2"/>
          </reference>
        </references>
      </pivotArea>
    </format>
    <format dxfId="4">
      <pivotArea dataOnly="0" labelOnly="1" fieldPosition="0">
        <references count="4">
          <reference field="7" count="1" selected="0">
            <x v="2"/>
          </reference>
          <reference field="8" count="1" selected="0">
            <x v="35"/>
          </reference>
          <reference field="10" count="1" selected="0">
            <x v="68"/>
          </reference>
          <reference field="11" count="1">
            <x v="3"/>
          </reference>
        </references>
      </pivotArea>
    </format>
    <format dxfId="3">
      <pivotArea dataOnly="0" labelOnly="1" fieldPosition="0">
        <references count="4">
          <reference field="7" count="1" selected="0">
            <x v="2"/>
          </reference>
          <reference field="8" count="1" selected="0">
            <x v="35"/>
          </reference>
          <reference field="10" count="1" selected="0">
            <x v="69"/>
          </reference>
          <reference field="11" count="1">
            <x v="4"/>
          </reference>
        </references>
      </pivotArea>
    </format>
    <format dxfId="2">
      <pivotArea dataOnly="0" labelOnly="1" fieldPosition="0">
        <references count="4">
          <reference field="7" count="1" selected="0">
            <x v="2"/>
          </reference>
          <reference field="8" count="1" selected="0">
            <x v="35"/>
          </reference>
          <reference field="10" count="1" selected="0">
            <x v="72"/>
          </reference>
          <reference field="11" count="1">
            <x v="6"/>
          </reference>
        </references>
      </pivotArea>
    </format>
    <format dxfId="1">
      <pivotArea dataOnly="0" labelOnly="1" fieldPosition="0">
        <references count="4">
          <reference field="7" count="1" selected="0">
            <x v="2"/>
          </reference>
          <reference field="8" count="1" selected="0">
            <x v="35"/>
          </reference>
          <reference field="10" count="1" selected="0">
            <x v="85"/>
          </reference>
          <reference field="11" count="1">
            <x v="1"/>
          </reference>
        </references>
      </pivotArea>
    </format>
    <format dxfId="0">
      <pivotArea dataOnly="0" labelOnly="1" fieldPosition="0">
        <references count="4">
          <reference field="7" count="1" selected="0">
            <x v="0"/>
          </reference>
          <reference field="8" count="1" selected="0">
            <x v="35"/>
          </reference>
          <reference field="10" count="1" selected="0">
            <x v="86"/>
          </reference>
          <reference field="11" count="1">
            <x v="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2C03259-8D74-461F-BB77-72333F5A4E13}" name="Tableau croisé dynamique3" cacheId="2" applyNumberFormats="0" applyBorderFormats="0" applyFontFormats="0" applyPatternFormats="0" applyAlignmentFormats="0" applyWidthHeightFormats="1" dataCaption="Valeurs" updatedVersion="8" minRefreshableVersion="3" showDrill="0" useAutoFormatting="1" rowGrandTotals="0" colGrandTotals="0" itemPrintTitles="1" createdVersion="8" indent="0" outline="1" outlineData="1" multipleFieldFilters="0" rowHeaderCaption="CODE SAP 2023">
  <location ref="A5:E76" firstHeaderRow="1" firstDataRow="1" firstDataCol="5"/>
  <pivotFields count="11">
    <pivotField axis="axisRow" outline="0" showAll="0" defaultSubtotal="0">
      <items count="115">
        <item x="109"/>
        <item x="110"/>
        <item x="111"/>
        <item x="112"/>
        <item x="113"/>
        <item x="114"/>
        <item x="0"/>
        <item x="1"/>
        <item x="2"/>
        <item x="3"/>
        <item x="4"/>
        <item x="5"/>
        <item x="6"/>
        <item x="7"/>
        <item x="8"/>
        <item x="9"/>
        <item x="10"/>
        <item x="11"/>
        <item x="12"/>
        <item x="13"/>
        <item x="14"/>
        <item x="15"/>
        <item x="16"/>
        <item x="17"/>
        <item x="104"/>
        <item x="105"/>
        <item x="106"/>
        <item x="107"/>
        <item x="108"/>
        <item x="18"/>
        <item x="19"/>
        <item x="20"/>
        <item x="21"/>
        <item x="22"/>
        <item x="23"/>
        <item x="24"/>
        <item x="25"/>
        <item x="26"/>
        <item x="27"/>
        <item x="29"/>
        <item x="30"/>
        <item x="31"/>
        <item x="32"/>
        <item x="33"/>
        <item x="34"/>
        <item x="35"/>
        <item x="36"/>
        <item x="37"/>
        <item x="38"/>
        <item x="39"/>
        <item x="40"/>
        <item x="41"/>
        <item x="43"/>
        <item x="42"/>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28"/>
      </items>
    </pivotField>
    <pivotField showAll="0" defaultSubtotal="0"/>
    <pivotField axis="axisRow" outline="0" showAll="0" defaultSubtotal="0">
      <items count="116">
        <item x="94"/>
        <item x="95"/>
        <item x="39"/>
        <item x="40"/>
        <item x="41"/>
        <item x="42"/>
        <item x="43"/>
        <item x="45"/>
        <item x="44"/>
        <item x="46"/>
        <item x="59"/>
        <item x="60"/>
        <item x="61"/>
        <item x="70"/>
        <item x="71"/>
        <item x="72"/>
        <item x="96"/>
        <item x="87"/>
        <item x="88"/>
        <item x="89"/>
        <item x="106"/>
        <item x="109"/>
        <item x="108"/>
        <item x="107"/>
        <item x="102"/>
        <item x="104"/>
        <item x="103"/>
        <item x="105"/>
        <item x="65"/>
        <item x="66"/>
        <item x="67"/>
        <item x="68"/>
        <item x="63"/>
        <item x="64"/>
        <item x="76"/>
        <item x="77"/>
        <item x="78"/>
        <item x="79"/>
        <item x="80"/>
        <item x="81"/>
        <item x="73"/>
        <item x="74"/>
        <item x="75"/>
        <item x="85"/>
        <item x="86"/>
        <item x="83"/>
        <item x="84"/>
        <item x="51"/>
        <item x="52"/>
        <item x="53"/>
        <item x="54"/>
        <item x="55"/>
        <item x="56"/>
        <item x="57"/>
        <item x="58"/>
        <item x="47"/>
        <item x="48"/>
        <item x="49"/>
        <item x="50"/>
        <item x="82"/>
        <item x="92"/>
        <item x="31"/>
        <item x="35"/>
        <item x="32"/>
        <item x="36"/>
        <item x="33"/>
        <item x="37"/>
        <item x="34"/>
        <item x="38"/>
        <item x="16"/>
        <item x="17"/>
        <item x="18"/>
        <item x="22"/>
        <item x="19"/>
        <item x="23"/>
        <item x="20"/>
        <item x="24"/>
        <item x="21"/>
        <item x="25"/>
        <item x="101"/>
        <item x="99"/>
        <item x="100"/>
        <item x="98"/>
        <item x="97"/>
        <item x="93"/>
        <item x="114"/>
        <item x="110"/>
        <item x="112"/>
        <item x="111"/>
        <item x="113"/>
        <item x="0"/>
        <item x="4"/>
        <item x="1"/>
        <item x="5"/>
        <item x="2"/>
        <item x="6"/>
        <item x="3"/>
        <item x="7"/>
        <item x="69"/>
        <item x="62"/>
        <item x="26"/>
        <item x="29"/>
        <item x="27"/>
        <item x="30"/>
        <item x="11"/>
        <item x="15"/>
        <item x="8"/>
        <item x="12"/>
        <item x="9"/>
        <item x="13"/>
        <item x="10"/>
        <item x="14"/>
        <item x="91"/>
        <item x="90"/>
        <item m="1" x="115"/>
        <item x="28"/>
      </items>
    </pivotField>
    <pivotField showAll="0" defaultSubtotal="0"/>
    <pivotField showAll="0" defaultSubtotal="0"/>
    <pivotField showAll="0" defaultSubtotal="0"/>
    <pivotField showAll="0" defaultSubtotal="0"/>
    <pivotField axis="axisRow" outline="0" multipleItemSelectionAllowed="1" showAll="0" defaultSubtotal="0">
      <items count="5">
        <item h="1" x="3"/>
        <item h="1" x="1"/>
        <item x="2"/>
        <item x="0"/>
        <item h="1" x="4"/>
      </items>
    </pivotField>
    <pivotField axis="axisRow" outline="0" showAll="0" defaultSubtotal="0">
      <items count="55">
        <item m="1" x="47"/>
        <item m="1" x="52"/>
        <item m="1" x="54"/>
        <item m="1" x="38"/>
        <item m="1" x="40"/>
        <item m="1" x="42"/>
        <item m="1" x="44"/>
        <item m="1" x="48"/>
        <item m="1" x="49"/>
        <item m="1" x="53"/>
        <item m="1" x="37"/>
        <item m="1" x="39"/>
        <item m="1" x="41"/>
        <item m="1" x="43"/>
        <item m="1" x="45"/>
        <item m="1" x="50"/>
        <item x="1"/>
        <item x="2"/>
        <item x="4"/>
        <item x="5"/>
        <item x="6"/>
        <item x="7"/>
        <item x="8"/>
        <item x="9"/>
        <item x="10"/>
        <item x="11"/>
        <item x="12"/>
        <item x="13"/>
        <item x="14"/>
        <item x="15"/>
        <item x="16"/>
        <item x="17"/>
        <item x="18"/>
        <item x="19"/>
        <item x="20"/>
        <item x="21"/>
        <item x="22"/>
        <item x="23"/>
        <item m="1" x="46"/>
        <item x="24"/>
        <item x="25"/>
        <item m="1" x="51"/>
        <item x="26"/>
        <item x="27"/>
        <item x="28"/>
        <item x="29"/>
        <item x="30"/>
        <item x="31"/>
        <item x="32"/>
        <item x="33"/>
        <item x="34"/>
        <item x="35"/>
        <item x="36"/>
        <item x="3"/>
        <item x="0"/>
      </items>
    </pivotField>
    <pivotField outline="0" showAll="0" defaultSubtotal="0">
      <items count="88">
        <item x="79"/>
        <item x="80"/>
        <item x="25"/>
        <item x="26"/>
        <item x="27"/>
        <item x="28"/>
        <item x="29"/>
        <item x="31"/>
        <item x="30"/>
        <item x="32"/>
        <item x="33"/>
        <item x="45"/>
        <item x="46"/>
        <item x="47"/>
        <item x="49"/>
        <item x="55"/>
        <item x="56"/>
        <item x="57"/>
        <item x="58"/>
        <item x="81"/>
        <item x="71"/>
        <item x="72"/>
        <item x="73"/>
        <item x="83"/>
        <item x="85"/>
        <item x="84"/>
        <item x="86"/>
        <item x="50"/>
        <item x="51"/>
        <item x="52"/>
        <item x="53"/>
        <item x="61"/>
        <item x="62"/>
        <item x="63"/>
        <item x="64"/>
        <item x="65"/>
        <item x="59"/>
        <item x="67"/>
        <item x="68"/>
        <item x="69"/>
        <item x="70"/>
        <item x="37"/>
        <item x="38"/>
        <item x="39"/>
        <item x="40"/>
        <item x="41"/>
        <item x="42"/>
        <item x="43"/>
        <item x="44"/>
        <item x="34"/>
        <item x="35"/>
        <item x="36"/>
        <item x="66"/>
        <item x="76"/>
        <item x="77"/>
        <item x="17"/>
        <item x="21"/>
        <item x="18"/>
        <item x="22"/>
        <item x="19"/>
        <item x="23"/>
        <item x="20"/>
        <item x="24"/>
        <item x="1"/>
        <item x="2"/>
        <item x="3"/>
        <item x="7"/>
        <item x="4"/>
        <item x="8"/>
        <item x="5"/>
        <item x="9"/>
        <item x="6"/>
        <item x="10"/>
        <item x="78"/>
        <item x="48"/>
        <item x="54"/>
        <item x="15"/>
        <item x="16"/>
        <item x="11"/>
        <item x="13"/>
        <item x="12"/>
        <item x="14"/>
        <item x="75"/>
        <item x="74"/>
        <item x="87"/>
        <item x="0"/>
        <item x="82"/>
        <item x="60"/>
      </items>
    </pivotField>
    <pivotField axis="axisRow" showAll="0" defaultSubtotal="0">
      <items count="119">
        <item m="1" x="90"/>
        <item x="79"/>
        <item x="80"/>
        <item x="25"/>
        <item x="26"/>
        <item x="27"/>
        <item x="29"/>
        <item x="31"/>
        <item x="33"/>
        <item x="81"/>
        <item x="85"/>
        <item x="86"/>
        <item m="1" x="110"/>
        <item m="1" x="118"/>
        <item m="1" x="89"/>
        <item m="1" x="116"/>
        <item m="1" x="117"/>
        <item m="1" x="104"/>
        <item x="76"/>
        <item x="17"/>
        <item x="21"/>
        <item x="18"/>
        <item x="22"/>
        <item x="19"/>
        <item x="23"/>
        <item x="20"/>
        <item x="24"/>
        <item x="1"/>
        <item x="2"/>
        <item x="5"/>
        <item x="9"/>
        <item x="6"/>
        <item x="10"/>
        <item x="78"/>
        <item m="1" x="112"/>
        <item m="1" x="94"/>
        <item m="1" x="95"/>
        <item m="1" x="96"/>
        <item m="1" x="111"/>
        <item m="1" x="93"/>
        <item m="1" x="109"/>
        <item m="1" x="100"/>
        <item m="1" x="91"/>
        <item x="15"/>
        <item x="16"/>
        <item m="1" x="92"/>
        <item m="1" x="115"/>
        <item m="1" x="114"/>
        <item m="1" x="106"/>
        <item m="1" x="88"/>
        <item m="1" x="97"/>
        <item m="1" x="105"/>
        <item m="1" x="103"/>
        <item x="75"/>
        <item x="87"/>
        <item x="3"/>
        <item x="4"/>
        <item x="7"/>
        <item x="8"/>
        <item x="11"/>
        <item x="12"/>
        <item x="13"/>
        <item x="14"/>
        <item x="28"/>
        <item x="30"/>
        <item x="32"/>
        <item x="34"/>
        <item x="35"/>
        <item x="36"/>
        <item m="1" x="98"/>
        <item x="37"/>
        <item x="38"/>
        <item x="39"/>
        <item x="40"/>
        <item x="41"/>
        <item x="42"/>
        <item x="43"/>
        <item x="44"/>
        <item x="45"/>
        <item x="46"/>
        <item x="47"/>
        <item x="48"/>
        <item m="1" x="107"/>
        <item x="50"/>
        <item x="51"/>
        <item x="52"/>
        <item x="53"/>
        <item x="54"/>
        <item x="55"/>
        <item x="56"/>
        <item x="57"/>
        <item x="58"/>
        <item x="59"/>
        <item x="61"/>
        <item x="62"/>
        <item x="63"/>
        <item x="64"/>
        <item x="65"/>
        <item x="66"/>
        <item x="67"/>
        <item x="68"/>
        <item x="69"/>
        <item x="70"/>
        <item x="71"/>
        <item x="72"/>
        <item x="73"/>
        <item x="74"/>
        <item m="1" x="99"/>
        <item x="83"/>
        <item x="84"/>
        <item x="0"/>
        <item m="1" x="102"/>
        <item m="1" x="113"/>
        <item m="1" x="101"/>
        <item m="1" x="108"/>
        <item x="49"/>
        <item x="60"/>
        <item x="77"/>
        <item x="82"/>
      </items>
    </pivotField>
  </pivotFields>
  <rowFields count="5">
    <field x="0"/>
    <field x="2"/>
    <field x="7"/>
    <field x="8"/>
    <field x="10"/>
  </rowFields>
  <rowItems count="71">
    <i>
      <x v="6"/>
      <x v="90"/>
      <x v="3"/>
      <x v="54"/>
      <x v="110"/>
    </i>
    <i>
      <x v="7"/>
      <x v="92"/>
      <x v="3"/>
      <x v="54"/>
      <x v="110"/>
    </i>
    <i>
      <x v="8"/>
      <x v="94"/>
      <x v="3"/>
      <x v="54"/>
      <x v="110"/>
    </i>
    <i>
      <x v="9"/>
      <x v="96"/>
      <x v="3"/>
      <x v="54"/>
      <x v="110"/>
    </i>
    <i>
      <x v="10"/>
      <x v="91"/>
      <x v="3"/>
      <x v="54"/>
      <x v="110"/>
    </i>
    <i>
      <x v="11"/>
      <x v="93"/>
      <x v="3"/>
      <x v="54"/>
      <x v="110"/>
    </i>
    <i>
      <x v="12"/>
      <x v="95"/>
      <x v="3"/>
      <x v="54"/>
      <x v="110"/>
    </i>
    <i>
      <x v="13"/>
      <x v="97"/>
      <x v="3"/>
      <x v="54"/>
      <x v="110"/>
    </i>
    <i>
      <x v="14"/>
      <x v="106"/>
      <x v="3"/>
      <x v="54"/>
      <x v="110"/>
    </i>
    <i>
      <x v="15"/>
      <x v="108"/>
      <x v="3"/>
      <x v="54"/>
      <x v="110"/>
    </i>
    <i>
      <x v="16"/>
      <x v="110"/>
      <x v="3"/>
      <x v="54"/>
      <x v="110"/>
    </i>
    <i>
      <x v="17"/>
      <x v="104"/>
      <x v="3"/>
      <x v="54"/>
      <x v="110"/>
    </i>
    <i>
      <x v="18"/>
      <x v="107"/>
      <x v="3"/>
      <x v="54"/>
      <x v="110"/>
    </i>
    <i>
      <x v="19"/>
      <x v="109"/>
      <x v="3"/>
      <x v="54"/>
      <x v="110"/>
    </i>
    <i>
      <x v="20"/>
      <x v="111"/>
      <x v="3"/>
      <x v="54"/>
      <x v="110"/>
    </i>
    <i>
      <x v="21"/>
      <x v="105"/>
      <x v="3"/>
      <x v="54"/>
      <x v="110"/>
    </i>
    <i>
      <x v="29"/>
      <x v="71"/>
      <x v="2"/>
      <x v="53"/>
      <x v="55"/>
    </i>
    <i>
      <x v="30"/>
      <x v="73"/>
      <x v="2"/>
      <x v="53"/>
      <x v="56"/>
    </i>
    <i>
      <x v="33"/>
      <x v="72"/>
      <x v="2"/>
      <x v="53"/>
      <x v="57"/>
    </i>
    <i>
      <x v="34"/>
      <x v="74"/>
      <x v="2"/>
      <x v="53"/>
      <x v="58"/>
    </i>
    <i>
      <x v="37"/>
      <x v="100"/>
      <x v="2"/>
      <x v="53"/>
      <x v="59"/>
    </i>
    <i>
      <x v="38"/>
      <x v="102"/>
      <x v="2"/>
      <x v="53"/>
      <x v="60"/>
    </i>
    <i>
      <x v="53"/>
      <x v="5"/>
      <x v="2"/>
      <x v="53"/>
      <x v="63"/>
    </i>
    <i>
      <x v="54"/>
      <x v="8"/>
      <x v="2"/>
      <x v="53"/>
      <x v="64"/>
    </i>
    <i>
      <x v="57"/>
      <x v="55"/>
      <x v="2"/>
      <x v="53"/>
      <x v="66"/>
    </i>
    <i>
      <x v="58"/>
      <x v="56"/>
      <x v="2"/>
      <x v="53"/>
      <x v="67"/>
    </i>
    <i>
      <x v="59"/>
      <x v="57"/>
      <x v="2"/>
      <x v="53"/>
      <x v="68"/>
    </i>
    <i>
      <x v="60"/>
      <x v="58"/>
      <x v="3"/>
      <x v="54"/>
      <x v="110"/>
    </i>
    <i>
      <x v="61"/>
      <x v="47"/>
      <x v="2"/>
      <x v="53"/>
      <x v="70"/>
    </i>
    <i>
      <x v="62"/>
      <x v="48"/>
      <x v="2"/>
      <x v="53"/>
      <x v="71"/>
    </i>
    <i>
      <x v="63"/>
      <x v="49"/>
      <x v="2"/>
      <x v="53"/>
      <x v="72"/>
    </i>
    <i>
      <x v="64"/>
      <x v="50"/>
      <x v="2"/>
      <x v="53"/>
      <x v="73"/>
    </i>
    <i>
      <x v="65"/>
      <x v="51"/>
      <x v="2"/>
      <x v="53"/>
      <x v="74"/>
    </i>
    <i>
      <x v="66"/>
      <x v="52"/>
      <x v="2"/>
      <x v="53"/>
      <x v="75"/>
    </i>
    <i>
      <x v="69"/>
      <x v="10"/>
      <x v="2"/>
      <x v="53"/>
      <x v="78"/>
    </i>
    <i>
      <x v="70"/>
      <x v="11"/>
      <x v="2"/>
      <x v="53"/>
      <x v="79"/>
    </i>
    <i>
      <x v="71"/>
      <x v="12"/>
      <x v="2"/>
      <x v="53"/>
      <x v="80"/>
    </i>
    <i>
      <x v="72"/>
      <x v="99"/>
      <x v="2"/>
      <x v="53"/>
      <x v="81"/>
    </i>
    <i>
      <x v="73"/>
      <x v="32"/>
      <x v="2"/>
      <x v="53"/>
      <x v="115"/>
    </i>
    <i>
      <x v="74"/>
      <x v="33"/>
      <x v="3"/>
      <x v="54"/>
      <x v="110"/>
    </i>
    <i>
      <x v="75"/>
      <x v="28"/>
      <x v="2"/>
      <x v="53"/>
      <x v="83"/>
    </i>
    <i>
      <x v="76"/>
      <x v="29"/>
      <x v="2"/>
      <x v="53"/>
      <x v="84"/>
    </i>
    <i>
      <x v="77"/>
      <x v="30"/>
      <x v="2"/>
      <x v="53"/>
      <x v="85"/>
    </i>
    <i>
      <x v="78"/>
      <x v="31"/>
      <x v="2"/>
      <x v="53"/>
      <x v="86"/>
    </i>
    <i>
      <x v="79"/>
      <x v="98"/>
      <x v="2"/>
      <x v="53"/>
      <x v="87"/>
    </i>
    <i>
      <x v="80"/>
      <x v="13"/>
      <x v="2"/>
      <x v="53"/>
      <x v="88"/>
    </i>
    <i>
      <x v="81"/>
      <x v="14"/>
      <x v="2"/>
      <x v="53"/>
      <x v="89"/>
    </i>
    <i>
      <x v="82"/>
      <x v="15"/>
      <x v="2"/>
      <x v="53"/>
      <x v="90"/>
    </i>
    <i>
      <x v="83"/>
      <x v="40"/>
      <x v="2"/>
      <x v="53"/>
      <x v="91"/>
    </i>
    <i>
      <x v="84"/>
      <x v="41"/>
      <x v="2"/>
      <x v="53"/>
      <x v="92"/>
    </i>
    <i>
      <x v="85"/>
      <x v="42"/>
      <x v="3"/>
      <x v="54"/>
      <x v="110"/>
    </i>
    <i>
      <x v="86"/>
      <x v="34"/>
      <x v="2"/>
      <x v="53"/>
      <x v="116"/>
    </i>
    <i>
      <x v="87"/>
      <x v="35"/>
      <x v="2"/>
      <x v="53"/>
      <x v="93"/>
    </i>
    <i>
      <x v="88"/>
      <x v="36"/>
      <x v="2"/>
      <x v="53"/>
      <x v="94"/>
    </i>
    <i>
      <x v="89"/>
      <x v="37"/>
      <x v="2"/>
      <x v="53"/>
      <x v="95"/>
    </i>
    <i>
      <x v="92"/>
      <x v="59"/>
      <x v="3"/>
      <x v="54"/>
      <x v="110"/>
    </i>
    <i>
      <x v="93"/>
      <x v="45"/>
      <x v="2"/>
      <x v="53"/>
      <x v="98"/>
    </i>
    <i>
      <x v="94"/>
      <x v="46"/>
      <x v="3"/>
      <x v="54"/>
      <x v="110"/>
    </i>
    <i>
      <x v="95"/>
      <x v="43"/>
      <x v="2"/>
      <x v="53"/>
      <x v="99"/>
    </i>
    <i>
      <x v="96"/>
      <x v="44"/>
      <x v="2"/>
      <x v="53"/>
      <x v="102"/>
    </i>
    <i>
      <x v="97"/>
      <x v="17"/>
      <x v="2"/>
      <x v="53"/>
      <x v="103"/>
    </i>
    <i>
      <x v="98"/>
      <x v="18"/>
      <x v="2"/>
      <x v="53"/>
      <x v="104"/>
    </i>
    <i>
      <x v="99"/>
      <x v="19"/>
      <x v="2"/>
      <x v="53"/>
      <x v="105"/>
    </i>
    <i>
      <x v="100"/>
      <x v="113"/>
      <x v="2"/>
      <x v="53"/>
      <x v="106"/>
    </i>
    <i>
      <x v="107"/>
      <x v="83"/>
      <x v="3"/>
      <x v="54"/>
      <x v="110"/>
    </i>
    <i>
      <x v="108"/>
      <x v="82"/>
      <x v="3"/>
      <x v="54"/>
      <x v="110"/>
    </i>
    <i>
      <x v="109"/>
      <x v="80"/>
      <x v="3"/>
      <x v="54"/>
      <x v="110"/>
    </i>
    <i>
      <x v="110"/>
      <x v="81"/>
      <x v="3"/>
      <x v="54"/>
      <x v="110"/>
    </i>
    <i>
      <x v="111"/>
      <x v="79"/>
      <x v="3"/>
      <x v="54"/>
      <x v="110"/>
    </i>
    <i>
      <x v="112"/>
      <x v="24"/>
      <x v="2"/>
      <x v="53"/>
      <x v="108"/>
    </i>
    <i>
      <x v="113"/>
      <x v="26"/>
      <x v="2"/>
      <x v="53"/>
      <x v="109"/>
    </i>
  </rowItems>
  <colItems count="1">
    <i/>
  </colItems>
  <formats count="9">
    <format dxfId="228">
      <pivotArea type="all" dataOnly="0" outline="0" fieldPosition="0"/>
    </format>
    <format dxfId="227">
      <pivotArea field="9" type="button" dataOnly="0" labelOnly="1" outline="0"/>
    </format>
    <format dxfId="226">
      <pivotArea dataOnly="0" labelOnly="1" grandRow="1" outline="0" fieldPosition="0"/>
    </format>
    <format dxfId="225">
      <pivotArea dataOnly="0" labelOnly="1" fieldPosition="0">
        <references count="1">
          <reference field="2" count="43">
            <x v="5"/>
            <x v="8"/>
            <x v="10"/>
            <x v="11"/>
            <x v="12"/>
            <x v="13"/>
            <x v="14"/>
            <x v="15"/>
            <x v="17"/>
            <x v="18"/>
            <x v="19"/>
            <x v="24"/>
            <x v="26"/>
            <x v="28"/>
            <x v="29"/>
            <x v="30"/>
            <x v="31"/>
            <x v="32"/>
            <x v="35"/>
            <x v="36"/>
            <x v="37"/>
            <x v="40"/>
            <x v="41"/>
            <x v="43"/>
            <x v="44"/>
            <x v="45"/>
            <x v="48"/>
            <x v="49"/>
            <x v="50"/>
            <x v="51"/>
            <x v="52"/>
            <x v="55"/>
            <x v="56"/>
            <x v="57"/>
            <x v="71"/>
            <x v="72"/>
            <x v="73"/>
            <x v="74"/>
            <x v="98"/>
            <x v="99"/>
            <x v="100"/>
            <x v="102"/>
            <x v="113"/>
          </reference>
        </references>
      </pivotArea>
    </format>
    <format dxfId="224">
      <pivotArea field="0" type="button" dataOnly="0" labelOnly="1" outline="0" axis="axisRow" fieldPosition="0"/>
    </format>
    <format dxfId="223">
      <pivotArea field="2" type="button" dataOnly="0" labelOnly="1" outline="0" axis="axisRow" fieldPosition="1"/>
    </format>
    <format dxfId="222">
      <pivotArea field="8" type="button" dataOnly="0" labelOnly="1" outline="0" axis="axisRow" fieldPosition="3"/>
    </format>
    <format dxfId="221">
      <pivotArea field="10" type="button" dataOnly="0" labelOnly="1" outline="0" axis="axisRow" fieldPosition="4"/>
    </format>
    <format dxfId="220">
      <pivotArea field="7" type="button" dataOnly="0" labelOnly="1" outline="0" axis="axisRow" fieldPosition="2"/>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3-10-12T15:01:41.36" personId="{36D461D1-B46C-4BB2-824E-099EAAD7F900}" id="{186DE6A1-AED6-4A31-B145-D9F00383C1E4}">
    <text xml:space="preserve">Ajouter les remarques pour sensibiliser quand </text>
  </threadedComment>
</ThreadedComments>
</file>

<file path=xl/threadedComments/threadedComment2.xml><?xml version="1.0" encoding="utf-8"?>
<ThreadedComments xmlns="http://schemas.microsoft.com/office/spreadsheetml/2018/threadedcomments" xmlns:x="http://schemas.openxmlformats.org/spreadsheetml/2006/main">
  <threadedComment ref="E56" dT="2025-06-27T08:13:39.41" personId="{36D461D1-B46C-4BB2-824E-099EAAD7F900}" id="{A8F5ABE7-D20E-4D93-9EB5-73D0D2067A83}">
    <text>Concernant le 10900254 il faut basculer sur 10900560 mais attention il est plus cher car c’est un 5 postes &gt;&gt; à faire valider avec le RS et le client</text>
  </threadedComment>
  <threadedComment ref="E58" dT="2025-06-27T08:16:13.99" personId="{36D461D1-B46C-4BB2-824E-099EAAD7F900}" id="{3D509F69-F9B6-40C8-92A7-2FC784AA01B0}">
    <text xml:space="preserve">Si le 10900255 est en rupture, vous pouvez tenter de basculer sur 10900560 mais attention car il est un peu moins puissant. Il est également moins cher &gt;&gt; A faire valider avec le RS et le client (il faut que la combinaison que souhaite le client soit  possible avec ce 10900560. Voir le tableau de combinaison ici : 
</text>
  </threadedComment>
  <threadedComment ref="E58" dT="2025-06-27T08:21:31.03" personId="{36D461D1-B46C-4BB2-824E-099EAAD7F900}" id="{2788B299-995A-4B18-9F9D-778B6681A523}" parentId="{3D509F69-F9B6-40C8-92A7-2FC784AA01B0}">
    <text xml:space="preserve">Tab. combinaison MULTI 5 POSTES.pdf </text>
    <extLst>
      <x:ext xmlns:xltc2="http://schemas.microsoft.com/office/spreadsheetml/2020/threadedcomments2" uri="{F7C98A9C-CBB3-438F-8F68-D28B6AF4A901}">
        <xltc2:checksum>1969839260</xltc2:checksum>
        <xltc2:hyperlink startIndex="0" length="35" url="https://groupealdes-my.sharepoint.com/:b:/g/personal/s_paupe_aldes_com/EX-vlRTuPjJKg3KJfOlC3bEBZzqwM_AN_1U8Ws6JiaKe9A?e=uer4eX"/>
      </x:ext>
    </extLs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2AF1A-5103-4F3D-9923-E482874A9CD8}">
  <sheetPr filterMode="1"/>
  <dimension ref="A1:XFD1048572"/>
  <sheetViews>
    <sheetView zoomScale="85" zoomScaleNormal="85" workbookViewId="0">
      <pane ySplit="2" topLeftCell="A17" activePane="bottomLeft" state="frozen"/>
      <selection pane="bottomLeft" activeCell="J3" sqref="J3:J4"/>
    </sheetView>
  </sheetViews>
  <sheetFormatPr baseColWidth="10" defaultColWidth="11.42578125" defaultRowHeight="15" x14ac:dyDescent="0.25"/>
  <cols>
    <col min="1" max="1" width="14.5703125" style="3" customWidth="1"/>
    <col min="2" max="2" width="19.42578125" style="3" customWidth="1"/>
    <col min="3" max="3" width="51" style="3" customWidth="1"/>
    <col min="4" max="4" width="30.85546875" style="3" hidden="1" customWidth="1"/>
    <col min="5" max="7" width="11.42578125" style="3" hidden="1" customWidth="1"/>
    <col min="8" max="8" width="16.140625" style="5" customWidth="1"/>
    <col min="9" max="9" width="16.5703125" style="3" customWidth="1"/>
    <col min="10" max="10" width="18" style="3" customWidth="1"/>
    <col min="11" max="11" width="50" style="3" customWidth="1"/>
    <col min="12" max="15" width="11.42578125" style="3"/>
    <col min="16" max="16" width="74.28515625" style="3" customWidth="1"/>
    <col min="17" max="16384" width="11.42578125" style="3"/>
  </cols>
  <sheetData>
    <row r="1" spans="1:28" ht="21" x14ac:dyDescent="0.35">
      <c r="A1" s="78" t="s">
        <v>0</v>
      </c>
      <c r="B1" s="79"/>
      <c r="C1" s="79"/>
      <c r="D1" s="79"/>
      <c r="E1" s="79"/>
      <c r="F1" s="79"/>
      <c r="G1" s="80"/>
      <c r="I1" s="81" t="s">
        <v>1</v>
      </c>
      <c r="J1" s="82"/>
      <c r="K1" s="83"/>
      <c r="AB1" s="5" t="s">
        <v>2</v>
      </c>
    </row>
    <row r="2" spans="1:28" ht="30" x14ac:dyDescent="0.25">
      <c r="A2" s="26" t="s">
        <v>3</v>
      </c>
      <c r="B2" s="26" t="s">
        <v>4</v>
      </c>
      <c r="C2" s="27" t="s">
        <v>5</v>
      </c>
      <c r="D2" s="27" t="s">
        <v>6</v>
      </c>
      <c r="E2" s="26" t="s">
        <v>7</v>
      </c>
      <c r="F2" s="26" t="s">
        <v>8</v>
      </c>
      <c r="G2" s="26" t="s">
        <v>9</v>
      </c>
      <c r="H2" s="28" t="s">
        <v>10</v>
      </c>
      <c r="I2" s="26" t="s">
        <v>11</v>
      </c>
      <c r="J2" s="26" t="s">
        <v>12</v>
      </c>
      <c r="K2" s="27" t="s">
        <v>13</v>
      </c>
      <c r="L2" s="22" t="s">
        <v>14</v>
      </c>
    </row>
    <row r="3" spans="1:28" hidden="1" x14ac:dyDescent="0.25">
      <c r="A3" s="29">
        <v>10900206</v>
      </c>
      <c r="B3" s="29" t="s">
        <v>15</v>
      </c>
      <c r="C3" s="30" t="s">
        <v>16</v>
      </c>
      <c r="D3" s="30" t="s">
        <v>17</v>
      </c>
      <c r="E3" s="29">
        <v>10900206</v>
      </c>
      <c r="F3" s="30" t="s">
        <v>18</v>
      </c>
      <c r="G3" s="30" t="s">
        <v>19</v>
      </c>
      <c r="H3" s="20" t="s">
        <v>20</v>
      </c>
      <c r="I3" s="29">
        <v>10900206</v>
      </c>
      <c r="J3" s="29" t="s">
        <v>15</v>
      </c>
      <c r="K3" s="30" t="s">
        <v>16</v>
      </c>
      <c r="N3" s="32" t="s">
        <v>21</v>
      </c>
      <c r="O3" s="32">
        <f>COUNTIF(H3:H1048576,N3)</f>
        <v>17</v>
      </c>
      <c r="P3" s="15" t="s">
        <v>22</v>
      </c>
      <c r="Q3" s="3" t="s">
        <v>23</v>
      </c>
    </row>
    <row r="4" spans="1:28" hidden="1" x14ac:dyDescent="0.25">
      <c r="A4" s="29">
        <v>10900207</v>
      </c>
      <c r="B4" s="29" t="s">
        <v>24</v>
      </c>
      <c r="C4" s="30" t="s">
        <v>25</v>
      </c>
      <c r="D4" s="30" t="s">
        <v>17</v>
      </c>
      <c r="E4" s="29">
        <v>10900207</v>
      </c>
      <c r="F4" s="30" t="s">
        <v>18</v>
      </c>
      <c r="G4" s="30" t="s">
        <v>19</v>
      </c>
      <c r="H4" s="20" t="s">
        <v>20</v>
      </c>
      <c r="I4" s="29">
        <v>10900207</v>
      </c>
      <c r="J4" s="29" t="s">
        <v>24</v>
      </c>
      <c r="K4" s="30" t="s">
        <v>25</v>
      </c>
      <c r="N4" s="32" t="s">
        <v>26</v>
      </c>
      <c r="O4" s="32">
        <f>COUNTIF(H3:H1048576,N4)</f>
        <v>45</v>
      </c>
      <c r="P4" s="15" t="s">
        <v>27</v>
      </c>
      <c r="Q4" s="3" t="s">
        <v>28</v>
      </c>
    </row>
    <row r="5" spans="1:28" hidden="1" x14ac:dyDescent="0.25">
      <c r="A5" s="29">
        <v>10900210</v>
      </c>
      <c r="B5" s="29" t="s">
        <v>29</v>
      </c>
      <c r="C5" s="30" t="s">
        <v>30</v>
      </c>
      <c r="D5" s="30" t="s">
        <v>31</v>
      </c>
      <c r="E5" s="29">
        <v>10900210</v>
      </c>
      <c r="F5" s="30" t="s">
        <v>18</v>
      </c>
      <c r="G5" s="30" t="s">
        <v>19</v>
      </c>
      <c r="H5" s="20" t="s">
        <v>20</v>
      </c>
      <c r="I5" s="29">
        <v>10900210</v>
      </c>
      <c r="J5" s="29" t="s">
        <v>29</v>
      </c>
      <c r="K5" s="30" t="s">
        <v>30</v>
      </c>
      <c r="N5" s="32" t="s">
        <v>32</v>
      </c>
      <c r="O5" s="32">
        <f>COUNTIF(H3:H1048576,N5)</f>
        <v>7</v>
      </c>
      <c r="P5" s="15" t="s">
        <v>33</v>
      </c>
    </row>
    <row r="6" spans="1:28" hidden="1" x14ac:dyDescent="0.25">
      <c r="A6" s="29">
        <v>10900211</v>
      </c>
      <c r="B6" s="29" t="s">
        <v>34</v>
      </c>
      <c r="C6" s="30" t="s">
        <v>35</v>
      </c>
      <c r="D6" s="30" t="s">
        <v>31</v>
      </c>
      <c r="E6" s="29">
        <v>10900211</v>
      </c>
      <c r="F6" s="30" t="s">
        <v>18</v>
      </c>
      <c r="G6" s="30" t="s">
        <v>19</v>
      </c>
      <c r="H6" s="20" t="s">
        <v>20</v>
      </c>
      <c r="I6" s="29">
        <v>10900211</v>
      </c>
      <c r="J6" s="29" t="s">
        <v>34</v>
      </c>
      <c r="K6" s="30" t="s">
        <v>35</v>
      </c>
      <c r="N6" s="32" t="s">
        <v>20</v>
      </c>
      <c r="O6" s="32">
        <f>COUNTIF(H3:H1048576,N6)</f>
        <v>48</v>
      </c>
      <c r="P6" s="15" t="s">
        <v>36</v>
      </c>
    </row>
    <row r="7" spans="1:28" hidden="1" x14ac:dyDescent="0.25">
      <c r="A7" s="29">
        <v>10900214</v>
      </c>
      <c r="B7" s="29" t="s">
        <v>37</v>
      </c>
      <c r="C7" s="30" t="s">
        <v>38</v>
      </c>
      <c r="D7" s="30" t="s">
        <v>17</v>
      </c>
      <c r="E7" s="29">
        <v>10900214</v>
      </c>
      <c r="F7" s="30" t="s">
        <v>18</v>
      </c>
      <c r="G7" s="30" t="s">
        <v>19</v>
      </c>
      <c r="H7" s="20" t="s">
        <v>20</v>
      </c>
      <c r="I7" s="29">
        <v>10900214</v>
      </c>
      <c r="J7" s="29" t="s">
        <v>37</v>
      </c>
      <c r="K7" s="30" t="s">
        <v>38</v>
      </c>
    </row>
    <row r="8" spans="1:28" hidden="1" x14ac:dyDescent="0.25">
      <c r="A8" s="29">
        <v>10900215</v>
      </c>
      <c r="B8" s="29" t="s">
        <v>39</v>
      </c>
      <c r="C8" s="30" t="s">
        <v>40</v>
      </c>
      <c r="D8" s="30" t="s">
        <v>17</v>
      </c>
      <c r="E8" s="29">
        <v>10900215</v>
      </c>
      <c r="F8" s="30" t="s">
        <v>18</v>
      </c>
      <c r="G8" s="30" t="s">
        <v>19</v>
      </c>
      <c r="H8" s="20" t="s">
        <v>20</v>
      </c>
      <c r="I8" s="29">
        <v>10900215</v>
      </c>
      <c r="J8" s="29" t="s">
        <v>39</v>
      </c>
      <c r="K8" s="30" t="s">
        <v>40</v>
      </c>
    </row>
    <row r="9" spans="1:28" hidden="1" x14ac:dyDescent="0.25">
      <c r="A9" s="29">
        <v>10900216</v>
      </c>
      <c r="B9" s="29" t="s">
        <v>41</v>
      </c>
      <c r="C9" s="30" t="s">
        <v>42</v>
      </c>
      <c r="D9" s="30" t="s">
        <v>17</v>
      </c>
      <c r="E9" s="29">
        <v>10900216</v>
      </c>
      <c r="F9" s="30" t="s">
        <v>18</v>
      </c>
      <c r="G9" s="30" t="s">
        <v>19</v>
      </c>
      <c r="H9" s="20" t="s">
        <v>20</v>
      </c>
      <c r="I9" s="29">
        <v>10900216</v>
      </c>
      <c r="J9" s="29" t="s">
        <v>41</v>
      </c>
      <c r="K9" s="30" t="s">
        <v>42</v>
      </c>
    </row>
    <row r="10" spans="1:28" hidden="1" x14ac:dyDescent="0.25">
      <c r="A10" s="29">
        <v>10900217</v>
      </c>
      <c r="B10" s="29" t="s">
        <v>43</v>
      </c>
      <c r="C10" s="30" t="s">
        <v>44</v>
      </c>
      <c r="D10" s="30" t="s">
        <v>17</v>
      </c>
      <c r="E10" s="29">
        <v>10900217</v>
      </c>
      <c r="F10" s="30" t="s">
        <v>18</v>
      </c>
      <c r="G10" s="30" t="s">
        <v>19</v>
      </c>
      <c r="H10" s="20" t="s">
        <v>20</v>
      </c>
      <c r="I10" s="29">
        <v>10900217</v>
      </c>
      <c r="J10" s="29" t="s">
        <v>43</v>
      </c>
      <c r="K10" s="30" t="s">
        <v>44</v>
      </c>
    </row>
    <row r="11" spans="1:28" hidden="1" x14ac:dyDescent="0.25">
      <c r="A11" s="29">
        <v>10900218</v>
      </c>
      <c r="B11" s="29" t="s">
        <v>45</v>
      </c>
      <c r="C11" s="30" t="s">
        <v>46</v>
      </c>
      <c r="D11" s="30" t="s">
        <v>31</v>
      </c>
      <c r="E11" s="29">
        <v>10900218</v>
      </c>
      <c r="F11" s="30" t="s">
        <v>18</v>
      </c>
      <c r="G11" s="30" t="s">
        <v>19</v>
      </c>
      <c r="H11" s="20" t="s">
        <v>20</v>
      </c>
      <c r="I11" s="29">
        <v>10900218</v>
      </c>
      <c r="J11" s="29" t="s">
        <v>45</v>
      </c>
      <c r="K11" s="30" t="s">
        <v>46</v>
      </c>
    </row>
    <row r="12" spans="1:28" hidden="1" x14ac:dyDescent="0.25">
      <c r="A12" s="29">
        <v>10900219</v>
      </c>
      <c r="B12" s="29" t="s">
        <v>47</v>
      </c>
      <c r="C12" s="30" t="s">
        <v>48</v>
      </c>
      <c r="D12" s="30" t="s">
        <v>31</v>
      </c>
      <c r="E12" s="29">
        <v>10900219</v>
      </c>
      <c r="F12" s="30" t="s">
        <v>18</v>
      </c>
      <c r="G12" s="30" t="s">
        <v>19</v>
      </c>
      <c r="H12" s="20" t="s">
        <v>20</v>
      </c>
      <c r="I12" s="29">
        <v>10900219</v>
      </c>
      <c r="J12" s="29" t="s">
        <v>47</v>
      </c>
      <c r="K12" s="30" t="s">
        <v>48</v>
      </c>
    </row>
    <row r="13" spans="1:28" hidden="1" x14ac:dyDescent="0.25">
      <c r="A13" s="29">
        <v>10900220</v>
      </c>
      <c r="B13" s="29" t="s">
        <v>49</v>
      </c>
      <c r="C13" s="30" t="s">
        <v>50</v>
      </c>
      <c r="D13" s="30" t="s">
        <v>31</v>
      </c>
      <c r="E13" s="29">
        <v>10900220</v>
      </c>
      <c r="F13" s="30" t="s">
        <v>18</v>
      </c>
      <c r="G13" s="30" t="s">
        <v>19</v>
      </c>
      <c r="H13" s="20" t="s">
        <v>20</v>
      </c>
      <c r="I13" s="29">
        <v>10900220</v>
      </c>
      <c r="J13" s="29" t="s">
        <v>49</v>
      </c>
      <c r="K13" s="30" t="s">
        <v>50</v>
      </c>
    </row>
    <row r="14" spans="1:28" hidden="1" x14ac:dyDescent="0.25">
      <c r="A14" s="29">
        <v>10900221</v>
      </c>
      <c r="B14" s="29" t="s">
        <v>51</v>
      </c>
      <c r="C14" s="30" t="s">
        <v>52</v>
      </c>
      <c r="D14" s="30" t="s">
        <v>31</v>
      </c>
      <c r="E14" s="29">
        <v>10900221</v>
      </c>
      <c r="F14" s="30" t="s">
        <v>18</v>
      </c>
      <c r="G14" s="30" t="s">
        <v>19</v>
      </c>
      <c r="H14" s="20" t="s">
        <v>20</v>
      </c>
      <c r="I14" s="29">
        <v>10900221</v>
      </c>
      <c r="J14" s="29" t="s">
        <v>51</v>
      </c>
      <c r="K14" s="30" t="s">
        <v>52</v>
      </c>
    </row>
    <row r="15" spans="1:28" hidden="1" x14ac:dyDescent="0.25">
      <c r="A15" s="18">
        <v>10900222</v>
      </c>
      <c r="B15" s="18" t="s">
        <v>53</v>
      </c>
      <c r="C15" s="19" t="s">
        <v>54</v>
      </c>
      <c r="D15" s="19" t="s">
        <v>17</v>
      </c>
      <c r="E15" s="18">
        <v>10900222</v>
      </c>
      <c r="F15" s="19" t="s">
        <v>55</v>
      </c>
      <c r="G15" s="19" t="s">
        <v>19</v>
      </c>
      <c r="H15" s="20" t="s">
        <v>20</v>
      </c>
      <c r="I15" s="18">
        <v>10900222</v>
      </c>
      <c r="J15" s="18" t="s">
        <v>53</v>
      </c>
      <c r="K15" s="19" t="s">
        <v>54</v>
      </c>
    </row>
    <row r="16" spans="1:28" hidden="1" x14ac:dyDescent="0.25">
      <c r="A16" s="18">
        <v>10900223</v>
      </c>
      <c r="B16" s="18" t="s">
        <v>56</v>
      </c>
      <c r="C16" s="19" t="s">
        <v>57</v>
      </c>
      <c r="D16" s="19" t="s">
        <v>17</v>
      </c>
      <c r="E16" s="18">
        <v>10900223</v>
      </c>
      <c r="F16" s="19" t="s">
        <v>55</v>
      </c>
      <c r="G16" s="19" t="s">
        <v>19</v>
      </c>
      <c r="H16" s="20" t="s">
        <v>20</v>
      </c>
      <c r="I16" s="18">
        <v>10900223</v>
      </c>
      <c r="J16" s="18" t="s">
        <v>56</v>
      </c>
      <c r="K16" s="19" t="s">
        <v>57</v>
      </c>
    </row>
    <row r="17" spans="1:12" x14ac:dyDescent="0.25">
      <c r="A17" s="18">
        <v>10900224</v>
      </c>
      <c r="B17" s="18" t="s">
        <v>58</v>
      </c>
      <c r="C17" s="19" t="s">
        <v>59</v>
      </c>
      <c r="D17" s="19" t="s">
        <v>17</v>
      </c>
      <c r="E17" s="18">
        <v>10900224</v>
      </c>
      <c r="F17" s="19" t="s">
        <v>55</v>
      </c>
      <c r="G17" s="19" t="s">
        <v>19</v>
      </c>
      <c r="H17" s="32" t="s">
        <v>26</v>
      </c>
      <c r="I17" s="32">
        <v>10900550</v>
      </c>
      <c r="J17" s="18" t="s">
        <v>60</v>
      </c>
      <c r="K17" s="19" t="s">
        <v>61</v>
      </c>
    </row>
    <row r="18" spans="1:12" x14ac:dyDescent="0.25">
      <c r="A18" s="18">
        <v>10900225</v>
      </c>
      <c r="B18" s="18" t="s">
        <v>62</v>
      </c>
      <c r="C18" s="19" t="s">
        <v>63</v>
      </c>
      <c r="D18" s="19" t="s">
        <v>17</v>
      </c>
      <c r="E18" s="18">
        <v>10900225</v>
      </c>
      <c r="F18" s="19" t="s">
        <v>55</v>
      </c>
      <c r="G18" s="19" t="s">
        <v>19</v>
      </c>
      <c r="H18" s="32" t="s">
        <v>26</v>
      </c>
      <c r="I18" s="32">
        <v>10900551</v>
      </c>
      <c r="J18" s="18" t="s">
        <v>64</v>
      </c>
      <c r="K18" s="19" t="s">
        <v>65</v>
      </c>
    </row>
    <row r="19" spans="1:12" hidden="1" x14ac:dyDescent="0.25">
      <c r="A19" s="18">
        <v>10900226</v>
      </c>
      <c r="B19" s="18" t="s">
        <v>66</v>
      </c>
      <c r="C19" s="19" t="s">
        <v>67</v>
      </c>
      <c r="D19" s="19" t="s">
        <v>17</v>
      </c>
      <c r="E19" s="18">
        <v>10900226</v>
      </c>
      <c r="F19" s="19" t="s">
        <v>55</v>
      </c>
      <c r="G19" s="19" t="s">
        <v>19</v>
      </c>
      <c r="H19" s="20" t="s">
        <v>20</v>
      </c>
      <c r="I19" s="18">
        <v>10900226</v>
      </c>
      <c r="J19" s="18" t="s">
        <v>66</v>
      </c>
      <c r="K19" s="19" t="s">
        <v>67</v>
      </c>
    </row>
    <row r="20" spans="1:12" hidden="1" x14ac:dyDescent="0.25">
      <c r="A20" s="18">
        <v>10900227</v>
      </c>
      <c r="B20" s="18" t="s">
        <v>68</v>
      </c>
      <c r="C20" s="19" t="s">
        <v>69</v>
      </c>
      <c r="D20" s="19" t="s">
        <v>17</v>
      </c>
      <c r="E20" s="18">
        <v>10900227</v>
      </c>
      <c r="F20" s="19" t="s">
        <v>55</v>
      </c>
      <c r="G20" s="19" t="s">
        <v>19</v>
      </c>
      <c r="H20" s="20" t="s">
        <v>20</v>
      </c>
      <c r="I20" s="18">
        <v>10900227</v>
      </c>
      <c r="J20" s="18" t="s">
        <v>68</v>
      </c>
      <c r="K20" s="19" t="s">
        <v>69</v>
      </c>
    </row>
    <row r="21" spans="1:12" x14ac:dyDescent="0.25">
      <c r="A21" s="18">
        <v>10900228</v>
      </c>
      <c r="B21" s="18" t="s">
        <v>70</v>
      </c>
      <c r="C21" s="19" t="s">
        <v>71</v>
      </c>
      <c r="D21" s="19" t="s">
        <v>31</v>
      </c>
      <c r="E21" s="18">
        <v>10900228</v>
      </c>
      <c r="F21" s="19" t="s">
        <v>55</v>
      </c>
      <c r="G21" s="19" t="s">
        <v>19</v>
      </c>
      <c r="H21" s="32" t="s">
        <v>26</v>
      </c>
      <c r="I21" s="32">
        <v>10900552</v>
      </c>
      <c r="J21" s="18" t="s">
        <v>72</v>
      </c>
      <c r="K21" s="19" t="s">
        <v>73</v>
      </c>
    </row>
    <row r="22" spans="1:12" x14ac:dyDescent="0.25">
      <c r="A22" s="18">
        <v>10900229</v>
      </c>
      <c r="B22" s="18" t="s">
        <v>74</v>
      </c>
      <c r="C22" s="19" t="s">
        <v>75</v>
      </c>
      <c r="D22" s="19" t="s">
        <v>31</v>
      </c>
      <c r="E22" s="18">
        <v>10900229</v>
      </c>
      <c r="F22" s="19" t="s">
        <v>55</v>
      </c>
      <c r="G22" s="19" t="s">
        <v>19</v>
      </c>
      <c r="H22" s="32" t="s">
        <v>26</v>
      </c>
      <c r="I22" s="32">
        <v>10900553</v>
      </c>
      <c r="J22" s="18" t="s">
        <v>76</v>
      </c>
      <c r="K22" s="19" t="s">
        <v>77</v>
      </c>
    </row>
    <row r="23" spans="1:12" hidden="1" x14ac:dyDescent="0.25">
      <c r="A23" s="18">
        <v>10900230</v>
      </c>
      <c r="B23" s="18" t="s">
        <v>78</v>
      </c>
      <c r="C23" s="19" t="s">
        <v>79</v>
      </c>
      <c r="D23" s="19" t="s">
        <v>31</v>
      </c>
      <c r="E23" s="18">
        <v>10900230</v>
      </c>
      <c r="F23" s="19" t="s">
        <v>55</v>
      </c>
      <c r="G23" s="19" t="s">
        <v>19</v>
      </c>
      <c r="H23" s="20" t="s">
        <v>20</v>
      </c>
      <c r="I23" s="18">
        <v>10900230</v>
      </c>
      <c r="J23" s="18" t="s">
        <v>78</v>
      </c>
      <c r="K23" s="19" t="s">
        <v>79</v>
      </c>
    </row>
    <row r="24" spans="1:12" hidden="1" x14ac:dyDescent="0.25">
      <c r="A24" s="18">
        <v>10900231</v>
      </c>
      <c r="B24" s="18" t="s">
        <v>80</v>
      </c>
      <c r="C24" s="19" t="s">
        <v>81</v>
      </c>
      <c r="D24" s="19" t="s">
        <v>31</v>
      </c>
      <c r="E24" s="18">
        <v>10900231</v>
      </c>
      <c r="F24" s="19" t="s">
        <v>55</v>
      </c>
      <c r="G24" s="19" t="s">
        <v>19</v>
      </c>
      <c r="H24" s="20" t="s">
        <v>20</v>
      </c>
      <c r="I24" s="18">
        <v>10900231</v>
      </c>
      <c r="J24" s="18" t="s">
        <v>80</v>
      </c>
      <c r="K24" s="19" t="s">
        <v>81</v>
      </c>
    </row>
    <row r="25" spans="1:12" x14ac:dyDescent="0.25">
      <c r="A25" s="18">
        <v>10900232</v>
      </c>
      <c r="B25" s="18" t="s">
        <v>82</v>
      </c>
      <c r="C25" s="19" t="s">
        <v>83</v>
      </c>
      <c r="D25" s="19" t="s">
        <v>17</v>
      </c>
      <c r="E25" s="18">
        <v>10900232</v>
      </c>
      <c r="F25" s="19" t="s">
        <v>55</v>
      </c>
      <c r="G25" s="19" t="s">
        <v>19</v>
      </c>
      <c r="H25" s="32" t="s">
        <v>26</v>
      </c>
      <c r="I25" s="32">
        <v>10900554</v>
      </c>
      <c r="J25" s="18" t="s">
        <v>84</v>
      </c>
      <c r="K25" s="19" t="s">
        <v>85</v>
      </c>
      <c r="L25" s="3" t="s">
        <v>86</v>
      </c>
    </row>
    <row r="26" spans="1:12" x14ac:dyDescent="0.25">
      <c r="A26" s="18">
        <v>10900233</v>
      </c>
      <c r="B26" s="18" t="s">
        <v>87</v>
      </c>
      <c r="C26" s="19" t="s">
        <v>88</v>
      </c>
      <c r="D26" s="19" t="s">
        <v>17</v>
      </c>
      <c r="E26" s="18">
        <v>10900233</v>
      </c>
      <c r="F26" s="19" t="s">
        <v>55</v>
      </c>
      <c r="G26" s="19" t="s">
        <v>19</v>
      </c>
      <c r="H26" s="32" t="s">
        <v>26</v>
      </c>
      <c r="I26" s="32">
        <v>10900555</v>
      </c>
      <c r="J26" s="18" t="s">
        <v>89</v>
      </c>
      <c r="K26" s="19" t="s">
        <v>90</v>
      </c>
      <c r="L26" s="3" t="s">
        <v>86</v>
      </c>
    </row>
    <row r="27" spans="1:12" hidden="1" x14ac:dyDescent="0.25">
      <c r="A27" s="31" t="s">
        <v>91</v>
      </c>
      <c r="B27" s="31" t="s">
        <v>91</v>
      </c>
      <c r="C27" s="31" t="s">
        <v>91</v>
      </c>
      <c r="D27" s="19"/>
      <c r="E27" s="18"/>
      <c r="F27" s="19"/>
      <c r="G27" s="19"/>
      <c r="H27" s="32" t="s">
        <v>32</v>
      </c>
      <c r="I27" s="32">
        <v>10900556</v>
      </c>
      <c r="J27" s="18" t="s">
        <v>92</v>
      </c>
      <c r="K27" s="19" t="s">
        <v>93</v>
      </c>
      <c r="L27" s="3" t="s">
        <v>86</v>
      </c>
    </row>
    <row r="28" spans="1:12" hidden="1" x14ac:dyDescent="0.25">
      <c r="A28" s="31" t="s">
        <v>91</v>
      </c>
      <c r="B28" s="31" t="s">
        <v>91</v>
      </c>
      <c r="C28" s="31" t="s">
        <v>91</v>
      </c>
      <c r="D28" s="19"/>
      <c r="E28" s="18"/>
      <c r="F28" s="19"/>
      <c r="G28" s="19"/>
      <c r="H28" s="32" t="s">
        <v>32</v>
      </c>
      <c r="I28" s="32">
        <v>10900557</v>
      </c>
      <c r="J28" s="18" t="s">
        <v>94</v>
      </c>
      <c r="K28" s="19" t="s">
        <v>95</v>
      </c>
      <c r="L28" s="3" t="s">
        <v>86</v>
      </c>
    </row>
    <row r="29" spans="1:12" hidden="1" x14ac:dyDescent="0.25">
      <c r="A29" s="18">
        <v>10900234</v>
      </c>
      <c r="B29" s="18" t="s">
        <v>96</v>
      </c>
      <c r="C29" s="19" t="s">
        <v>97</v>
      </c>
      <c r="D29" s="19" t="s">
        <v>31</v>
      </c>
      <c r="E29" s="18">
        <v>10900234</v>
      </c>
      <c r="F29" s="19" t="s">
        <v>55</v>
      </c>
      <c r="G29" s="19" t="s">
        <v>19</v>
      </c>
      <c r="H29" s="20" t="s">
        <v>20</v>
      </c>
      <c r="I29" s="18">
        <v>10900234</v>
      </c>
      <c r="J29" s="18" t="s">
        <v>96</v>
      </c>
      <c r="K29" s="19" t="s">
        <v>97</v>
      </c>
    </row>
    <row r="30" spans="1:12" hidden="1" x14ac:dyDescent="0.25">
      <c r="A30" s="18">
        <v>10900235</v>
      </c>
      <c r="B30" s="18" t="s">
        <v>98</v>
      </c>
      <c r="C30" s="19" t="s">
        <v>99</v>
      </c>
      <c r="D30" s="19" t="s">
        <v>31</v>
      </c>
      <c r="E30" s="18">
        <v>10900235</v>
      </c>
      <c r="F30" s="19" t="s">
        <v>55</v>
      </c>
      <c r="G30" s="19" t="s">
        <v>19</v>
      </c>
      <c r="H30" s="20" t="s">
        <v>20</v>
      </c>
      <c r="I30" s="18">
        <v>10900235</v>
      </c>
      <c r="J30" s="18" t="s">
        <v>98</v>
      </c>
      <c r="K30" s="19" t="s">
        <v>99</v>
      </c>
    </row>
    <row r="31" spans="1:12" hidden="1" x14ac:dyDescent="0.25">
      <c r="A31" s="18">
        <v>10900236</v>
      </c>
      <c r="B31" s="18" t="s">
        <v>100</v>
      </c>
      <c r="C31" s="19" t="s">
        <v>101</v>
      </c>
      <c r="D31" s="19" t="s">
        <v>17</v>
      </c>
      <c r="E31" s="18">
        <v>10900236</v>
      </c>
      <c r="F31" s="19" t="s">
        <v>55</v>
      </c>
      <c r="G31" s="19" t="s">
        <v>19</v>
      </c>
      <c r="H31" s="20" t="s">
        <v>20</v>
      </c>
      <c r="I31" s="18">
        <v>10900236</v>
      </c>
      <c r="J31" s="18" t="s">
        <v>100</v>
      </c>
      <c r="K31" s="19" t="s">
        <v>101</v>
      </c>
    </row>
    <row r="32" spans="1:12" hidden="1" x14ac:dyDescent="0.25">
      <c r="A32" s="18">
        <v>10900237</v>
      </c>
      <c r="B32" s="18" t="s">
        <v>102</v>
      </c>
      <c r="C32" s="19" t="s">
        <v>103</v>
      </c>
      <c r="D32" s="19" t="s">
        <v>17</v>
      </c>
      <c r="E32" s="18">
        <v>10900237</v>
      </c>
      <c r="F32" s="19" t="s">
        <v>55</v>
      </c>
      <c r="G32" s="19" t="s">
        <v>19</v>
      </c>
      <c r="H32" s="20" t="s">
        <v>20</v>
      </c>
      <c r="I32" s="18">
        <v>10900237</v>
      </c>
      <c r="J32" s="18" t="s">
        <v>102</v>
      </c>
      <c r="K32" s="19" t="s">
        <v>103</v>
      </c>
    </row>
    <row r="33" spans="1:12" hidden="1" x14ac:dyDescent="0.25">
      <c r="A33" s="18">
        <v>10900238</v>
      </c>
      <c r="B33" s="18" t="s">
        <v>104</v>
      </c>
      <c r="C33" s="19" t="s">
        <v>105</v>
      </c>
      <c r="D33" s="19" t="s">
        <v>17</v>
      </c>
      <c r="E33" s="18">
        <v>10900238</v>
      </c>
      <c r="F33" s="19" t="s">
        <v>55</v>
      </c>
      <c r="G33" s="19" t="s">
        <v>19</v>
      </c>
      <c r="H33" s="20" t="s">
        <v>20</v>
      </c>
      <c r="I33" s="18">
        <v>10900238</v>
      </c>
      <c r="J33" s="18" t="s">
        <v>104</v>
      </c>
      <c r="K33" s="19" t="s">
        <v>105</v>
      </c>
    </row>
    <row r="34" spans="1:12" hidden="1" x14ac:dyDescent="0.25">
      <c r="A34" s="18">
        <v>10900239</v>
      </c>
      <c r="B34" s="18" t="s">
        <v>106</v>
      </c>
      <c r="C34" s="19" t="s">
        <v>107</v>
      </c>
      <c r="D34" s="19" t="s">
        <v>17</v>
      </c>
      <c r="E34" s="18">
        <v>10900239</v>
      </c>
      <c r="F34" s="19" t="s">
        <v>55</v>
      </c>
      <c r="G34" s="19" t="s">
        <v>19</v>
      </c>
      <c r="H34" s="20" t="s">
        <v>20</v>
      </c>
      <c r="I34" s="18">
        <v>10900239</v>
      </c>
      <c r="J34" s="18" t="s">
        <v>106</v>
      </c>
      <c r="K34" s="19" t="s">
        <v>107</v>
      </c>
    </row>
    <row r="35" spans="1:12" hidden="1" x14ac:dyDescent="0.25">
      <c r="A35" s="18">
        <v>10900240</v>
      </c>
      <c r="B35" s="18" t="s">
        <v>108</v>
      </c>
      <c r="C35" s="19" t="s">
        <v>109</v>
      </c>
      <c r="D35" s="19" t="s">
        <v>31</v>
      </c>
      <c r="E35" s="18">
        <v>10900240</v>
      </c>
      <c r="F35" s="19" t="s">
        <v>55</v>
      </c>
      <c r="G35" s="19" t="s">
        <v>19</v>
      </c>
      <c r="H35" s="20" t="s">
        <v>20</v>
      </c>
      <c r="I35" s="18">
        <v>10900240</v>
      </c>
      <c r="J35" s="18" t="s">
        <v>108</v>
      </c>
      <c r="K35" s="19" t="s">
        <v>109</v>
      </c>
    </row>
    <row r="36" spans="1:12" hidden="1" x14ac:dyDescent="0.25">
      <c r="A36" s="18">
        <v>10900241</v>
      </c>
      <c r="B36" s="18" t="s">
        <v>110</v>
      </c>
      <c r="C36" s="19" t="s">
        <v>111</v>
      </c>
      <c r="D36" s="19" t="s">
        <v>31</v>
      </c>
      <c r="E36" s="18">
        <v>10900241</v>
      </c>
      <c r="F36" s="19" t="s">
        <v>55</v>
      </c>
      <c r="G36" s="19" t="s">
        <v>19</v>
      </c>
      <c r="H36" s="20" t="s">
        <v>20</v>
      </c>
      <c r="I36" s="18">
        <v>10900241</v>
      </c>
      <c r="J36" s="18" t="s">
        <v>110</v>
      </c>
      <c r="K36" s="19" t="s">
        <v>111</v>
      </c>
    </row>
    <row r="37" spans="1:12" hidden="1" x14ac:dyDescent="0.25">
      <c r="A37" s="18">
        <v>10900242</v>
      </c>
      <c r="B37" s="18" t="s">
        <v>112</v>
      </c>
      <c r="C37" s="19" t="s">
        <v>113</v>
      </c>
      <c r="D37" s="19" t="s">
        <v>31</v>
      </c>
      <c r="E37" s="18">
        <v>10900242</v>
      </c>
      <c r="F37" s="19" t="s">
        <v>55</v>
      </c>
      <c r="G37" s="19" t="s">
        <v>19</v>
      </c>
      <c r="H37" s="20" t="s">
        <v>20</v>
      </c>
      <c r="I37" s="18">
        <v>10900242</v>
      </c>
      <c r="J37" s="18" t="s">
        <v>112</v>
      </c>
      <c r="K37" s="19" t="s">
        <v>113</v>
      </c>
    </row>
    <row r="38" spans="1:12" hidden="1" x14ac:dyDescent="0.25">
      <c r="A38" s="18">
        <v>10900243</v>
      </c>
      <c r="B38" s="18" t="s">
        <v>114</v>
      </c>
      <c r="C38" s="19" t="s">
        <v>115</v>
      </c>
      <c r="D38" s="19" t="s">
        <v>31</v>
      </c>
      <c r="E38" s="18">
        <v>10900243</v>
      </c>
      <c r="F38" s="19" t="s">
        <v>55</v>
      </c>
      <c r="G38" s="19" t="s">
        <v>19</v>
      </c>
      <c r="H38" s="20" t="s">
        <v>20</v>
      </c>
      <c r="I38" s="18">
        <v>10900243</v>
      </c>
      <c r="J38" s="18" t="s">
        <v>114</v>
      </c>
      <c r="K38" s="19" t="s">
        <v>115</v>
      </c>
    </row>
    <row r="39" spans="1:12" hidden="1" x14ac:dyDescent="0.25">
      <c r="A39" s="18">
        <v>10900248</v>
      </c>
      <c r="B39" s="18" t="s">
        <v>116</v>
      </c>
      <c r="C39" s="19" t="s">
        <v>117</v>
      </c>
      <c r="D39" s="19" t="s">
        <v>118</v>
      </c>
      <c r="E39" s="18">
        <v>10900248</v>
      </c>
      <c r="F39" s="19" t="s">
        <v>55</v>
      </c>
      <c r="G39" s="19" t="s">
        <v>119</v>
      </c>
      <c r="H39" s="20" t="s">
        <v>20</v>
      </c>
      <c r="I39" s="18">
        <v>10900248</v>
      </c>
      <c r="J39" s="18" t="s">
        <v>116</v>
      </c>
      <c r="K39" s="19" t="s">
        <v>117</v>
      </c>
      <c r="L39" s="3" t="s">
        <v>120</v>
      </c>
    </row>
    <row r="40" spans="1:12" hidden="1" x14ac:dyDescent="0.25">
      <c r="A40" s="18">
        <v>10900249</v>
      </c>
      <c r="B40" s="18" t="s">
        <v>121</v>
      </c>
      <c r="C40" s="19" t="s">
        <v>122</v>
      </c>
      <c r="D40" s="19" t="s">
        <v>118</v>
      </c>
      <c r="E40" s="18">
        <v>10900249</v>
      </c>
      <c r="F40" s="19" t="s">
        <v>55</v>
      </c>
      <c r="G40" s="19" t="s">
        <v>119</v>
      </c>
      <c r="H40" s="20" t="s">
        <v>20</v>
      </c>
      <c r="I40" s="18">
        <v>10900249</v>
      </c>
      <c r="J40" s="18" t="s">
        <v>121</v>
      </c>
      <c r="K40" s="19" t="s">
        <v>122</v>
      </c>
      <c r="L40" s="3" t="s">
        <v>120</v>
      </c>
    </row>
    <row r="41" spans="1:12" hidden="1" x14ac:dyDescent="0.25">
      <c r="A41" s="18">
        <v>10900250</v>
      </c>
      <c r="B41" s="18" t="s">
        <v>123</v>
      </c>
      <c r="C41" s="19" t="s">
        <v>124</v>
      </c>
      <c r="D41" s="19" t="s">
        <v>118</v>
      </c>
      <c r="E41" s="18">
        <v>10900250</v>
      </c>
      <c r="F41" s="19" t="s">
        <v>55</v>
      </c>
      <c r="G41" s="19" t="s">
        <v>119</v>
      </c>
      <c r="H41" s="20" t="s">
        <v>20</v>
      </c>
      <c r="I41" s="18">
        <v>10900250</v>
      </c>
      <c r="J41" s="18" t="s">
        <v>123</v>
      </c>
      <c r="K41" s="19" t="s">
        <v>124</v>
      </c>
      <c r="L41" s="3" t="s">
        <v>120</v>
      </c>
    </row>
    <row r="42" spans="1:12" x14ac:dyDescent="0.25">
      <c r="A42" s="18">
        <v>10900252</v>
      </c>
      <c r="B42" s="18" t="s">
        <v>125</v>
      </c>
      <c r="C42" s="19" t="s">
        <v>126</v>
      </c>
      <c r="D42" s="19" t="s">
        <v>118</v>
      </c>
      <c r="E42" s="18">
        <v>10900252</v>
      </c>
      <c r="F42" s="19" t="s">
        <v>55</v>
      </c>
      <c r="G42" s="19" t="s">
        <v>119</v>
      </c>
      <c r="H42" s="32" t="s">
        <v>26</v>
      </c>
      <c r="I42" s="32">
        <v>10900558</v>
      </c>
      <c r="J42" s="18" t="s">
        <v>127</v>
      </c>
      <c r="K42" s="19" t="s">
        <v>128</v>
      </c>
      <c r="L42" s="3" t="s">
        <v>120</v>
      </c>
    </row>
    <row r="43" spans="1:12" hidden="1" x14ac:dyDescent="0.25">
      <c r="A43" s="18">
        <v>10900251</v>
      </c>
      <c r="B43" s="18" t="s">
        <v>129</v>
      </c>
      <c r="C43" s="19" t="s">
        <v>130</v>
      </c>
      <c r="D43" s="19" t="s">
        <v>118</v>
      </c>
      <c r="E43" s="18">
        <v>10900251</v>
      </c>
      <c r="F43" s="19" t="s">
        <v>55</v>
      </c>
      <c r="G43" s="19" t="s">
        <v>119</v>
      </c>
      <c r="H43" s="20" t="s">
        <v>20</v>
      </c>
      <c r="I43" s="18">
        <v>10900251</v>
      </c>
      <c r="J43" s="18" t="s">
        <v>129</v>
      </c>
      <c r="K43" s="19" t="s">
        <v>130</v>
      </c>
      <c r="L43" s="3" t="s">
        <v>120</v>
      </c>
    </row>
    <row r="44" spans="1:12" x14ac:dyDescent="0.25">
      <c r="A44" s="18">
        <v>10900253</v>
      </c>
      <c r="B44" s="18" t="s">
        <v>131</v>
      </c>
      <c r="C44" s="19" t="s">
        <v>132</v>
      </c>
      <c r="D44" s="19" t="s">
        <v>118</v>
      </c>
      <c r="E44" s="18">
        <v>10900253</v>
      </c>
      <c r="F44" s="19" t="s">
        <v>55</v>
      </c>
      <c r="G44" s="19" t="s">
        <v>119</v>
      </c>
      <c r="H44" s="32" t="s">
        <v>26</v>
      </c>
      <c r="I44" s="32">
        <v>10900559</v>
      </c>
      <c r="J44" s="18" t="s">
        <v>133</v>
      </c>
      <c r="K44" s="19" t="s">
        <v>134</v>
      </c>
      <c r="L44" s="3" t="s">
        <v>120</v>
      </c>
    </row>
    <row r="45" spans="1:12" hidden="1" x14ac:dyDescent="0.25">
      <c r="A45" s="18">
        <v>10900254</v>
      </c>
      <c r="B45" s="18" t="s">
        <v>135</v>
      </c>
      <c r="C45" s="19" t="s">
        <v>136</v>
      </c>
      <c r="D45" s="19" t="s">
        <v>118</v>
      </c>
      <c r="E45" s="18">
        <v>10900254</v>
      </c>
      <c r="F45" s="19" t="s">
        <v>55</v>
      </c>
      <c r="G45" s="19" t="s">
        <v>119</v>
      </c>
      <c r="H45" s="20" t="s">
        <v>20</v>
      </c>
      <c r="I45" s="18">
        <v>10900254</v>
      </c>
      <c r="J45" s="18" t="s">
        <v>135</v>
      </c>
      <c r="K45" s="19" t="s">
        <v>136</v>
      </c>
      <c r="L45" s="3" t="s">
        <v>120</v>
      </c>
    </row>
    <row r="46" spans="1:12" hidden="1" x14ac:dyDescent="0.25">
      <c r="A46" s="31" t="s">
        <v>91</v>
      </c>
      <c r="B46" s="31" t="s">
        <v>91</v>
      </c>
      <c r="C46" s="31" t="s">
        <v>91</v>
      </c>
      <c r="D46" s="19"/>
      <c r="E46" s="18"/>
      <c r="F46" s="19"/>
      <c r="G46" s="19"/>
      <c r="H46" s="32" t="s">
        <v>32</v>
      </c>
      <c r="I46" s="32">
        <v>10900560</v>
      </c>
      <c r="J46" s="18" t="s">
        <v>137</v>
      </c>
      <c r="K46" s="19" t="s">
        <v>138</v>
      </c>
      <c r="L46" s="3" t="s">
        <v>139</v>
      </c>
    </row>
    <row r="47" spans="1:12" hidden="1" x14ac:dyDescent="0.25">
      <c r="A47" s="18">
        <v>10900255</v>
      </c>
      <c r="B47" s="18" t="s">
        <v>140</v>
      </c>
      <c r="C47" s="19" t="s">
        <v>141</v>
      </c>
      <c r="D47" s="19" t="s">
        <v>118</v>
      </c>
      <c r="E47" s="18">
        <v>10900255</v>
      </c>
      <c r="F47" s="19" t="s">
        <v>55</v>
      </c>
      <c r="G47" s="19" t="s">
        <v>119</v>
      </c>
      <c r="H47" s="20" t="s">
        <v>20</v>
      </c>
      <c r="I47" s="18">
        <v>10900255</v>
      </c>
      <c r="J47" s="18" t="s">
        <v>140</v>
      </c>
      <c r="K47" s="19" t="s">
        <v>141</v>
      </c>
      <c r="L47" s="3" t="s">
        <v>120</v>
      </c>
    </row>
    <row r="48" spans="1:12" x14ac:dyDescent="0.25">
      <c r="A48" s="18">
        <v>10900256</v>
      </c>
      <c r="B48" s="18" t="s">
        <v>142</v>
      </c>
      <c r="C48" s="19" t="s">
        <v>143</v>
      </c>
      <c r="D48" s="19" t="s">
        <v>144</v>
      </c>
      <c r="E48" s="18">
        <v>10900256</v>
      </c>
      <c r="F48" s="19" t="s">
        <v>55</v>
      </c>
      <c r="G48" s="19" t="s">
        <v>119</v>
      </c>
      <c r="H48" s="32" t="s">
        <v>26</v>
      </c>
      <c r="I48" s="32">
        <v>10900561</v>
      </c>
      <c r="J48" s="18" t="s">
        <v>145</v>
      </c>
      <c r="K48" s="19" t="s">
        <v>146</v>
      </c>
    </row>
    <row r="49" spans="1:12" x14ac:dyDescent="0.25">
      <c r="A49" s="18">
        <v>10900257</v>
      </c>
      <c r="B49" s="18" t="s">
        <v>147</v>
      </c>
      <c r="C49" s="19" t="s">
        <v>148</v>
      </c>
      <c r="D49" s="19" t="s">
        <v>144</v>
      </c>
      <c r="E49" s="18">
        <v>10900257</v>
      </c>
      <c r="F49" s="19" t="s">
        <v>55</v>
      </c>
      <c r="G49" s="19" t="s">
        <v>119</v>
      </c>
      <c r="H49" s="32" t="s">
        <v>26</v>
      </c>
      <c r="I49" s="32">
        <v>10900562</v>
      </c>
      <c r="J49" s="18" t="s">
        <v>149</v>
      </c>
      <c r="K49" s="19" t="s">
        <v>150</v>
      </c>
    </row>
    <row r="50" spans="1:12" x14ac:dyDescent="0.25">
      <c r="A50" s="18">
        <v>10900258</v>
      </c>
      <c r="B50" s="18" t="s">
        <v>151</v>
      </c>
      <c r="C50" s="19" t="s">
        <v>152</v>
      </c>
      <c r="D50" s="19" t="s">
        <v>144</v>
      </c>
      <c r="E50" s="18">
        <v>10900258</v>
      </c>
      <c r="F50" s="19" t="s">
        <v>55</v>
      </c>
      <c r="G50" s="19" t="s">
        <v>119</v>
      </c>
      <c r="H50" s="32" t="s">
        <v>26</v>
      </c>
      <c r="I50" s="32">
        <v>10900563</v>
      </c>
      <c r="J50" s="18" t="s">
        <v>153</v>
      </c>
      <c r="K50" s="19" t="s">
        <v>154</v>
      </c>
    </row>
    <row r="51" spans="1:12" hidden="1" x14ac:dyDescent="0.25">
      <c r="A51" s="18">
        <v>10900259</v>
      </c>
      <c r="B51" s="18" t="s">
        <v>155</v>
      </c>
      <c r="C51" s="19" t="s">
        <v>156</v>
      </c>
      <c r="D51" s="19" t="s">
        <v>144</v>
      </c>
      <c r="E51" s="18">
        <v>10900259</v>
      </c>
      <c r="F51" s="19" t="s">
        <v>55</v>
      </c>
      <c r="G51" s="19" t="s">
        <v>119</v>
      </c>
      <c r="H51" s="20" t="s">
        <v>21</v>
      </c>
      <c r="I51" s="31" t="s">
        <v>91</v>
      </c>
      <c r="J51" s="31" t="s">
        <v>91</v>
      </c>
      <c r="K51" s="31" t="s">
        <v>91</v>
      </c>
    </row>
    <row r="52" spans="1:12" x14ac:dyDescent="0.25">
      <c r="A52" s="18">
        <v>10900260</v>
      </c>
      <c r="B52" s="18" t="s">
        <v>157</v>
      </c>
      <c r="C52" s="19" t="s">
        <v>158</v>
      </c>
      <c r="D52" s="19" t="s">
        <v>144</v>
      </c>
      <c r="E52" s="18">
        <v>10900260</v>
      </c>
      <c r="F52" s="19" t="s">
        <v>55</v>
      </c>
      <c r="G52" s="19" t="s">
        <v>119</v>
      </c>
      <c r="H52" s="20" t="s">
        <v>26</v>
      </c>
      <c r="I52" s="32">
        <v>10900564</v>
      </c>
      <c r="J52" s="18" t="s">
        <v>159</v>
      </c>
      <c r="K52" s="19" t="s">
        <v>160</v>
      </c>
      <c r="L52" s="8"/>
    </row>
    <row r="53" spans="1:12" x14ac:dyDescent="0.25">
      <c r="A53" s="18">
        <v>10900261</v>
      </c>
      <c r="B53" s="18" t="s">
        <v>161</v>
      </c>
      <c r="C53" s="19" t="s">
        <v>162</v>
      </c>
      <c r="D53" s="19" t="s">
        <v>144</v>
      </c>
      <c r="E53" s="18">
        <v>10900261</v>
      </c>
      <c r="F53" s="19" t="s">
        <v>55</v>
      </c>
      <c r="G53" s="19" t="s">
        <v>119</v>
      </c>
      <c r="H53" s="32" t="s">
        <v>26</v>
      </c>
      <c r="I53" s="32">
        <v>10900565</v>
      </c>
      <c r="J53" s="18" t="s">
        <v>163</v>
      </c>
      <c r="K53" s="19" t="s">
        <v>164</v>
      </c>
    </row>
    <row r="54" spans="1:12" x14ac:dyDescent="0.25">
      <c r="A54" s="18">
        <v>10900262</v>
      </c>
      <c r="B54" s="18" t="s">
        <v>165</v>
      </c>
      <c r="C54" s="19" t="s">
        <v>166</v>
      </c>
      <c r="D54" s="19" t="s">
        <v>144</v>
      </c>
      <c r="E54" s="18">
        <v>10900262</v>
      </c>
      <c r="F54" s="19" t="s">
        <v>55</v>
      </c>
      <c r="G54" s="19" t="s">
        <v>119</v>
      </c>
      <c r="H54" s="32" t="s">
        <v>26</v>
      </c>
      <c r="I54" s="32">
        <v>10900566</v>
      </c>
      <c r="J54" s="18" t="s">
        <v>167</v>
      </c>
      <c r="K54" s="19" t="s">
        <v>168</v>
      </c>
    </row>
    <row r="55" spans="1:12" x14ac:dyDescent="0.25">
      <c r="A55" s="18">
        <v>10900263</v>
      </c>
      <c r="B55" s="18" t="s">
        <v>169</v>
      </c>
      <c r="C55" s="19" t="s">
        <v>170</v>
      </c>
      <c r="D55" s="19" t="s">
        <v>144</v>
      </c>
      <c r="E55" s="18">
        <v>10900263</v>
      </c>
      <c r="F55" s="19" t="s">
        <v>55</v>
      </c>
      <c r="G55" s="19" t="s">
        <v>119</v>
      </c>
      <c r="H55" s="32" t="s">
        <v>26</v>
      </c>
      <c r="I55" s="32">
        <v>10900567</v>
      </c>
      <c r="J55" s="18" t="s">
        <v>171</v>
      </c>
      <c r="K55" s="19" t="s">
        <v>172</v>
      </c>
    </row>
    <row r="56" spans="1:12" x14ac:dyDescent="0.25">
      <c r="A56" s="18">
        <v>10900264</v>
      </c>
      <c r="B56" s="18" t="s">
        <v>173</v>
      </c>
      <c r="C56" s="19" t="s">
        <v>174</v>
      </c>
      <c r="D56" s="19" t="s">
        <v>144</v>
      </c>
      <c r="E56" s="18">
        <v>10900264</v>
      </c>
      <c r="F56" s="19" t="s">
        <v>55</v>
      </c>
      <c r="G56" s="19" t="s">
        <v>119</v>
      </c>
      <c r="H56" s="32" t="s">
        <v>26</v>
      </c>
      <c r="I56" s="32">
        <v>10900568</v>
      </c>
      <c r="J56" s="18" t="s">
        <v>175</v>
      </c>
      <c r="K56" s="19" t="s">
        <v>176</v>
      </c>
    </row>
    <row r="57" spans="1:12" x14ac:dyDescent="0.25">
      <c r="A57" s="18">
        <v>10900265</v>
      </c>
      <c r="B57" s="18" t="s">
        <v>177</v>
      </c>
      <c r="C57" s="19" t="s">
        <v>178</v>
      </c>
      <c r="D57" s="19" t="s">
        <v>144</v>
      </c>
      <c r="E57" s="18">
        <v>10900265</v>
      </c>
      <c r="F57" s="19" t="s">
        <v>55</v>
      </c>
      <c r="G57" s="19" t="s">
        <v>119</v>
      </c>
      <c r="H57" s="32" t="s">
        <v>26</v>
      </c>
      <c r="I57" s="32">
        <v>10900569</v>
      </c>
      <c r="J57" s="18" t="s">
        <v>179</v>
      </c>
      <c r="K57" s="19" t="s">
        <v>180</v>
      </c>
    </row>
    <row r="58" spans="1:12" hidden="1" x14ac:dyDescent="0.25">
      <c r="A58" s="18">
        <v>10900266</v>
      </c>
      <c r="B58" s="18" t="s">
        <v>181</v>
      </c>
      <c r="C58" s="19" t="s">
        <v>182</v>
      </c>
      <c r="D58" s="19" t="s">
        <v>144</v>
      </c>
      <c r="E58" s="18">
        <v>10900266</v>
      </c>
      <c r="F58" s="19" t="s">
        <v>55</v>
      </c>
      <c r="G58" s="19" t="s">
        <v>119</v>
      </c>
      <c r="H58" s="20" t="s">
        <v>20</v>
      </c>
      <c r="I58" s="18">
        <v>10900266</v>
      </c>
      <c r="J58" s="18" t="s">
        <v>181</v>
      </c>
      <c r="K58" s="19" t="s">
        <v>183</v>
      </c>
    </row>
    <row r="59" spans="1:12" hidden="1" x14ac:dyDescent="0.25">
      <c r="A59" s="18">
        <v>10900267</v>
      </c>
      <c r="B59" s="18" t="s">
        <v>184</v>
      </c>
      <c r="C59" s="19" t="s">
        <v>185</v>
      </c>
      <c r="D59" s="19" t="s">
        <v>144</v>
      </c>
      <c r="E59" s="18">
        <v>10900267</v>
      </c>
      <c r="F59" s="19" t="s">
        <v>55</v>
      </c>
      <c r="G59" s="19" t="s">
        <v>119</v>
      </c>
      <c r="H59" s="20" t="s">
        <v>20</v>
      </c>
      <c r="I59" s="18">
        <v>10900267</v>
      </c>
      <c r="J59" s="18" t="s">
        <v>184</v>
      </c>
      <c r="K59" s="19" t="s">
        <v>186</v>
      </c>
    </row>
    <row r="60" spans="1:12" x14ac:dyDescent="0.25">
      <c r="A60" s="18">
        <v>10900268</v>
      </c>
      <c r="B60" s="18" t="s">
        <v>187</v>
      </c>
      <c r="C60" s="19" t="s">
        <v>188</v>
      </c>
      <c r="D60" s="19" t="s">
        <v>189</v>
      </c>
      <c r="E60" s="18">
        <v>10900268</v>
      </c>
      <c r="F60" s="19" t="s">
        <v>55</v>
      </c>
      <c r="G60" s="19" t="s">
        <v>119</v>
      </c>
      <c r="H60" s="32" t="s">
        <v>26</v>
      </c>
      <c r="I60" s="32">
        <v>10900570</v>
      </c>
      <c r="J60" s="18" t="s">
        <v>190</v>
      </c>
      <c r="K60" s="19" t="s">
        <v>191</v>
      </c>
    </row>
    <row r="61" spans="1:12" x14ac:dyDescent="0.25">
      <c r="A61" s="18">
        <v>10900269</v>
      </c>
      <c r="B61" s="18" t="s">
        <v>192</v>
      </c>
      <c r="C61" s="19" t="s">
        <v>193</v>
      </c>
      <c r="D61" s="19" t="s">
        <v>189</v>
      </c>
      <c r="E61" s="18">
        <v>10900269</v>
      </c>
      <c r="F61" s="19" t="s">
        <v>55</v>
      </c>
      <c r="G61" s="19" t="s">
        <v>119</v>
      </c>
      <c r="H61" s="32" t="s">
        <v>26</v>
      </c>
      <c r="I61" s="32">
        <v>10900571</v>
      </c>
      <c r="J61" s="18" t="s">
        <v>194</v>
      </c>
      <c r="K61" s="19" t="s">
        <v>195</v>
      </c>
    </row>
    <row r="62" spans="1:12" x14ac:dyDescent="0.25">
      <c r="A62" s="18">
        <v>10900270</v>
      </c>
      <c r="B62" s="18" t="s">
        <v>196</v>
      </c>
      <c r="C62" s="19" t="s">
        <v>197</v>
      </c>
      <c r="D62" s="19" t="s">
        <v>189</v>
      </c>
      <c r="E62" s="18">
        <v>10900270</v>
      </c>
      <c r="F62" s="19" t="s">
        <v>55</v>
      </c>
      <c r="G62" s="19" t="s">
        <v>119</v>
      </c>
      <c r="H62" s="32" t="s">
        <v>26</v>
      </c>
      <c r="I62" s="32">
        <v>10900572</v>
      </c>
      <c r="J62" s="18" t="s">
        <v>198</v>
      </c>
      <c r="K62" s="19" t="s">
        <v>199</v>
      </c>
    </row>
    <row r="63" spans="1:12" x14ac:dyDescent="0.25">
      <c r="A63" s="18">
        <v>10900271</v>
      </c>
      <c r="B63" s="18" t="s">
        <v>200</v>
      </c>
      <c r="C63" s="19" t="s">
        <v>201</v>
      </c>
      <c r="D63" s="19" t="s">
        <v>189</v>
      </c>
      <c r="E63" s="18">
        <v>10900271</v>
      </c>
      <c r="F63" s="19" t="s">
        <v>55</v>
      </c>
      <c r="G63" s="19" t="s">
        <v>119</v>
      </c>
      <c r="H63" s="32" t="s">
        <v>26</v>
      </c>
      <c r="I63" s="32">
        <v>10900573</v>
      </c>
      <c r="J63" s="18" t="s">
        <v>202</v>
      </c>
      <c r="K63" s="19" t="s">
        <v>203</v>
      </c>
    </row>
    <row r="64" spans="1:12" x14ac:dyDescent="0.25">
      <c r="A64" s="18">
        <v>10900272</v>
      </c>
      <c r="B64" s="18" t="s">
        <v>204</v>
      </c>
      <c r="C64" s="19" t="s">
        <v>205</v>
      </c>
      <c r="D64" s="19" t="s">
        <v>189</v>
      </c>
      <c r="E64" s="18">
        <v>10900272</v>
      </c>
      <c r="F64" s="19" t="s">
        <v>55</v>
      </c>
      <c r="G64" s="19" t="s">
        <v>119</v>
      </c>
      <c r="H64" s="32" t="s">
        <v>26</v>
      </c>
      <c r="I64" s="32">
        <v>10900574</v>
      </c>
      <c r="J64" s="18" t="s">
        <v>206</v>
      </c>
      <c r="K64" s="19" t="s">
        <v>207</v>
      </c>
    </row>
    <row r="65" spans="1:12" hidden="1" x14ac:dyDescent="0.25">
      <c r="A65" s="18">
        <v>10900273</v>
      </c>
      <c r="B65" s="18" t="s">
        <v>208</v>
      </c>
      <c r="C65" s="19" t="s">
        <v>209</v>
      </c>
      <c r="D65" s="19" t="s">
        <v>189</v>
      </c>
      <c r="E65" s="18">
        <v>10900273</v>
      </c>
      <c r="F65" s="19" t="s">
        <v>55</v>
      </c>
      <c r="G65" s="19" t="s">
        <v>119</v>
      </c>
      <c r="H65" s="20" t="s">
        <v>21</v>
      </c>
      <c r="I65" s="31" t="s">
        <v>91</v>
      </c>
      <c r="J65" s="31" t="s">
        <v>91</v>
      </c>
      <c r="K65" s="31" t="s">
        <v>91</v>
      </c>
    </row>
    <row r="66" spans="1:12" x14ac:dyDescent="0.25">
      <c r="A66" s="18">
        <v>10900274</v>
      </c>
      <c r="B66" s="18" t="s">
        <v>210</v>
      </c>
      <c r="C66" s="19" t="s">
        <v>211</v>
      </c>
      <c r="D66" s="19" t="s">
        <v>189</v>
      </c>
      <c r="E66" s="18">
        <v>10900274</v>
      </c>
      <c r="F66" s="19" t="s">
        <v>55</v>
      </c>
      <c r="G66" s="19" t="s">
        <v>119</v>
      </c>
      <c r="H66" s="32" t="s">
        <v>26</v>
      </c>
      <c r="I66" s="32">
        <v>10900575</v>
      </c>
      <c r="J66" s="18" t="s">
        <v>212</v>
      </c>
      <c r="K66" s="19" t="s">
        <v>213</v>
      </c>
    </row>
    <row r="67" spans="1:12" x14ac:dyDescent="0.25">
      <c r="A67" s="18">
        <v>10900275</v>
      </c>
      <c r="B67" s="18" t="s">
        <v>214</v>
      </c>
      <c r="C67" s="19" t="s">
        <v>215</v>
      </c>
      <c r="D67" s="19" t="s">
        <v>189</v>
      </c>
      <c r="E67" s="18">
        <v>10900275</v>
      </c>
      <c r="F67" s="19" t="s">
        <v>55</v>
      </c>
      <c r="G67" s="19" t="s">
        <v>119</v>
      </c>
      <c r="H67" s="32" t="s">
        <v>26</v>
      </c>
      <c r="I67" s="32">
        <v>10900576</v>
      </c>
      <c r="J67" s="18" t="s">
        <v>216</v>
      </c>
      <c r="K67" s="19" t="s">
        <v>217</v>
      </c>
    </row>
    <row r="68" spans="1:12" x14ac:dyDescent="0.25">
      <c r="A68" s="18">
        <v>10900276</v>
      </c>
      <c r="B68" s="18" t="s">
        <v>218</v>
      </c>
      <c r="C68" s="19" t="s">
        <v>219</v>
      </c>
      <c r="D68" s="19" t="s">
        <v>189</v>
      </c>
      <c r="E68" s="18">
        <v>10900276</v>
      </c>
      <c r="F68" s="19" t="s">
        <v>55</v>
      </c>
      <c r="G68" s="19" t="s">
        <v>119</v>
      </c>
      <c r="H68" s="32" t="s">
        <v>26</v>
      </c>
      <c r="I68" s="32">
        <v>10900577</v>
      </c>
      <c r="J68" s="18" t="s">
        <v>220</v>
      </c>
      <c r="K68" s="19" t="s">
        <v>221</v>
      </c>
    </row>
    <row r="69" spans="1:12" x14ac:dyDescent="0.25">
      <c r="A69" s="18">
        <v>10900277</v>
      </c>
      <c r="B69" s="18" t="s">
        <v>222</v>
      </c>
      <c r="C69" s="19" t="s">
        <v>223</v>
      </c>
      <c r="D69" s="19" t="s">
        <v>189</v>
      </c>
      <c r="E69" s="18">
        <v>10900277</v>
      </c>
      <c r="F69" s="19" t="s">
        <v>55</v>
      </c>
      <c r="G69" s="19" t="s">
        <v>119</v>
      </c>
      <c r="H69" s="32" t="s">
        <v>26</v>
      </c>
      <c r="I69" s="32">
        <v>10900578</v>
      </c>
      <c r="J69" s="18" t="s">
        <v>224</v>
      </c>
      <c r="K69" s="19" t="s">
        <v>225</v>
      </c>
    </row>
    <row r="70" spans="1:12" x14ac:dyDescent="0.25">
      <c r="A70" s="18">
        <v>10900278</v>
      </c>
      <c r="B70" s="18" t="s">
        <v>226</v>
      </c>
      <c r="C70" s="19" t="s">
        <v>227</v>
      </c>
      <c r="D70" s="19" t="s">
        <v>189</v>
      </c>
      <c r="E70" s="18">
        <v>10900278</v>
      </c>
      <c r="F70" s="19" t="s">
        <v>55</v>
      </c>
      <c r="G70" s="19" t="s">
        <v>119</v>
      </c>
      <c r="H70" s="32" t="s">
        <v>26</v>
      </c>
      <c r="I70" s="32">
        <v>10900579</v>
      </c>
      <c r="J70" s="18" t="s">
        <v>228</v>
      </c>
      <c r="K70" s="19" t="s">
        <v>229</v>
      </c>
    </row>
    <row r="71" spans="1:12" x14ac:dyDescent="0.25">
      <c r="A71" s="18">
        <v>10900279</v>
      </c>
      <c r="B71" s="18" t="s">
        <v>230</v>
      </c>
      <c r="C71" s="19" t="s">
        <v>231</v>
      </c>
      <c r="D71" s="19" t="s">
        <v>232</v>
      </c>
      <c r="E71" s="18">
        <v>10900279</v>
      </c>
      <c r="F71" s="19" t="s">
        <v>55</v>
      </c>
      <c r="G71" s="19" t="s">
        <v>119</v>
      </c>
      <c r="H71" s="32" t="s">
        <v>26</v>
      </c>
      <c r="I71" s="32">
        <v>10900580</v>
      </c>
      <c r="J71" s="18" t="s">
        <v>233</v>
      </c>
      <c r="K71" s="19" t="s">
        <v>234</v>
      </c>
    </row>
    <row r="72" spans="1:12" x14ac:dyDescent="0.25">
      <c r="A72" s="18">
        <v>10900280</v>
      </c>
      <c r="B72" s="18" t="s">
        <v>235</v>
      </c>
      <c r="C72" s="19" t="s">
        <v>236</v>
      </c>
      <c r="D72" s="19" t="s">
        <v>232</v>
      </c>
      <c r="E72" s="18">
        <v>10900280</v>
      </c>
      <c r="F72" s="19" t="s">
        <v>55</v>
      </c>
      <c r="G72" s="19" t="s">
        <v>119</v>
      </c>
      <c r="H72" s="32" t="s">
        <v>26</v>
      </c>
      <c r="I72" s="32">
        <v>10900581</v>
      </c>
      <c r="J72" s="18" t="s">
        <v>237</v>
      </c>
      <c r="K72" s="19" t="s">
        <v>238</v>
      </c>
    </row>
    <row r="73" spans="1:12" x14ac:dyDescent="0.25">
      <c r="A73" s="18">
        <v>10900281</v>
      </c>
      <c r="B73" s="18" t="s">
        <v>239</v>
      </c>
      <c r="C73" s="19" t="s">
        <v>240</v>
      </c>
      <c r="D73" s="19" t="s">
        <v>232</v>
      </c>
      <c r="E73" s="18">
        <v>10900281</v>
      </c>
      <c r="F73" s="19" t="s">
        <v>55</v>
      </c>
      <c r="G73" s="19" t="s">
        <v>119</v>
      </c>
      <c r="H73" s="32" t="s">
        <v>26</v>
      </c>
      <c r="I73" s="32">
        <v>10900582</v>
      </c>
      <c r="J73" s="18" t="s">
        <v>241</v>
      </c>
      <c r="K73" s="19" t="s">
        <v>242</v>
      </c>
    </row>
    <row r="74" spans="1:12" x14ac:dyDescent="0.25">
      <c r="A74" s="18">
        <v>10900282</v>
      </c>
      <c r="B74" s="18" t="s">
        <v>243</v>
      </c>
      <c r="C74" s="19" t="s">
        <v>244</v>
      </c>
      <c r="D74" s="19" t="s">
        <v>232</v>
      </c>
      <c r="E74" s="18">
        <v>10900282</v>
      </c>
      <c r="F74" s="19" t="s">
        <v>55</v>
      </c>
      <c r="G74" s="19" t="s">
        <v>119</v>
      </c>
      <c r="H74" s="32" t="s">
        <v>26</v>
      </c>
      <c r="I74" s="32">
        <v>10900583</v>
      </c>
      <c r="J74" s="18" t="s">
        <v>245</v>
      </c>
      <c r="K74" s="19" t="s">
        <v>246</v>
      </c>
    </row>
    <row r="75" spans="1:12" x14ac:dyDescent="0.25">
      <c r="A75" s="18">
        <v>10900283</v>
      </c>
      <c r="B75" s="18" t="s">
        <v>247</v>
      </c>
      <c r="C75" s="19" t="s">
        <v>248</v>
      </c>
      <c r="D75" s="19" t="s">
        <v>232</v>
      </c>
      <c r="E75" s="18">
        <v>10900283</v>
      </c>
      <c r="F75" s="19" t="s">
        <v>55</v>
      </c>
      <c r="G75" s="19" t="s">
        <v>119</v>
      </c>
      <c r="H75" s="32" t="s">
        <v>26</v>
      </c>
      <c r="I75" s="32">
        <v>10900584</v>
      </c>
      <c r="J75" s="18" t="s">
        <v>249</v>
      </c>
      <c r="K75" s="19" t="s">
        <v>250</v>
      </c>
    </row>
    <row r="76" spans="1:12" hidden="1" x14ac:dyDescent="0.25">
      <c r="A76" s="18">
        <v>10900284</v>
      </c>
      <c r="B76" s="18" t="s">
        <v>251</v>
      </c>
      <c r="C76" s="19" t="s">
        <v>252</v>
      </c>
      <c r="D76" s="19" t="s">
        <v>232</v>
      </c>
      <c r="E76" s="18">
        <v>10900284</v>
      </c>
      <c r="F76" s="19" t="s">
        <v>55</v>
      </c>
      <c r="G76" s="19" t="s">
        <v>119</v>
      </c>
      <c r="H76" s="20" t="s">
        <v>21</v>
      </c>
      <c r="I76" s="31" t="s">
        <v>91</v>
      </c>
      <c r="J76" s="31" t="s">
        <v>91</v>
      </c>
      <c r="K76" s="31" t="s">
        <v>91</v>
      </c>
    </row>
    <row r="77" spans="1:12" x14ac:dyDescent="0.25">
      <c r="A77" s="18">
        <v>10900285</v>
      </c>
      <c r="B77" s="18" t="s">
        <v>253</v>
      </c>
      <c r="C77" s="19" t="s">
        <v>254</v>
      </c>
      <c r="D77" s="19" t="s">
        <v>232</v>
      </c>
      <c r="E77" s="18">
        <v>10900285</v>
      </c>
      <c r="F77" s="19" t="s">
        <v>55</v>
      </c>
      <c r="G77" s="19" t="s">
        <v>119</v>
      </c>
      <c r="H77" s="20" t="s">
        <v>26</v>
      </c>
      <c r="I77" s="32">
        <v>10900601</v>
      </c>
      <c r="J77" s="18" t="s">
        <v>255</v>
      </c>
      <c r="K77" s="19" t="s">
        <v>256</v>
      </c>
      <c r="L77" s="3" t="s">
        <v>257</v>
      </c>
    </row>
    <row r="78" spans="1:12" x14ac:dyDescent="0.25">
      <c r="A78" s="18">
        <v>10900286</v>
      </c>
      <c r="B78" s="18" t="s">
        <v>258</v>
      </c>
      <c r="C78" s="19" t="s">
        <v>259</v>
      </c>
      <c r="D78" s="19" t="s">
        <v>232</v>
      </c>
      <c r="E78" s="18">
        <v>10900286</v>
      </c>
      <c r="F78" s="19" t="s">
        <v>55</v>
      </c>
      <c r="G78" s="19" t="s">
        <v>119</v>
      </c>
      <c r="H78" s="32" t="s">
        <v>26</v>
      </c>
      <c r="I78" s="32">
        <v>10900585</v>
      </c>
      <c r="J78" s="18" t="s">
        <v>260</v>
      </c>
      <c r="K78" s="19" t="s">
        <v>261</v>
      </c>
      <c r="L78" s="3" t="s">
        <v>262</v>
      </c>
    </row>
    <row r="79" spans="1:12" x14ac:dyDescent="0.25">
      <c r="A79" s="18">
        <v>10900287</v>
      </c>
      <c r="B79" s="18" t="s">
        <v>263</v>
      </c>
      <c r="C79" s="19" t="s">
        <v>264</v>
      </c>
      <c r="D79" s="19" t="s">
        <v>232</v>
      </c>
      <c r="E79" s="18">
        <v>10900287</v>
      </c>
      <c r="F79" s="19" t="s">
        <v>55</v>
      </c>
      <c r="G79" s="19" t="s">
        <v>119</v>
      </c>
      <c r="H79" s="32" t="s">
        <v>26</v>
      </c>
      <c r="I79" s="32">
        <v>10900586</v>
      </c>
      <c r="J79" s="18" t="s">
        <v>265</v>
      </c>
      <c r="K79" s="19" t="s">
        <v>266</v>
      </c>
      <c r="L79" s="3" t="s">
        <v>267</v>
      </c>
    </row>
    <row r="80" spans="1:12" x14ac:dyDescent="0.25">
      <c r="A80" s="18">
        <v>10900288</v>
      </c>
      <c r="B80" s="18" t="s">
        <v>268</v>
      </c>
      <c r="C80" s="19" t="s">
        <v>269</v>
      </c>
      <c r="D80" s="19" t="s">
        <v>232</v>
      </c>
      <c r="E80" s="18">
        <v>10900288</v>
      </c>
      <c r="F80" s="19" t="s">
        <v>55</v>
      </c>
      <c r="G80" s="19" t="s">
        <v>119</v>
      </c>
      <c r="H80" s="32" t="s">
        <v>26</v>
      </c>
      <c r="I80" s="32">
        <v>10900587</v>
      </c>
      <c r="J80" s="18" t="s">
        <v>270</v>
      </c>
      <c r="K80" s="19" t="s">
        <v>271</v>
      </c>
      <c r="L80" s="3" t="s">
        <v>272</v>
      </c>
    </row>
    <row r="81" spans="1:11" hidden="1" x14ac:dyDescent="0.25">
      <c r="A81" s="18">
        <v>10900289</v>
      </c>
      <c r="B81" s="18" t="s">
        <v>273</v>
      </c>
      <c r="C81" s="19" t="s">
        <v>274</v>
      </c>
      <c r="D81" s="19" t="s">
        <v>232</v>
      </c>
      <c r="E81" s="18">
        <v>10900289</v>
      </c>
      <c r="F81" s="19" t="s">
        <v>55</v>
      </c>
      <c r="G81" s="19" t="s">
        <v>119</v>
      </c>
      <c r="H81" s="20" t="s">
        <v>20</v>
      </c>
      <c r="I81" s="18">
        <v>10900289</v>
      </c>
      <c r="J81" s="18" t="s">
        <v>273</v>
      </c>
      <c r="K81" s="19" t="s">
        <v>275</v>
      </c>
    </row>
    <row r="82" spans="1:11" hidden="1" x14ac:dyDescent="0.25">
      <c r="A82" s="18">
        <v>10900290</v>
      </c>
      <c r="B82" s="18" t="s">
        <v>276</v>
      </c>
      <c r="C82" s="19" t="s">
        <v>277</v>
      </c>
      <c r="D82" s="19" t="s">
        <v>232</v>
      </c>
      <c r="E82" s="18">
        <v>10900290</v>
      </c>
      <c r="F82" s="19" t="s">
        <v>55</v>
      </c>
      <c r="G82" s="19" t="s">
        <v>119</v>
      </c>
      <c r="H82" s="20" t="s">
        <v>20</v>
      </c>
      <c r="I82" s="18">
        <v>10900290</v>
      </c>
      <c r="J82" s="18" t="s">
        <v>276</v>
      </c>
      <c r="K82" s="19" t="s">
        <v>278</v>
      </c>
    </row>
    <row r="83" spans="1:11" hidden="1" x14ac:dyDescent="0.25">
      <c r="A83" s="18">
        <v>10900291</v>
      </c>
      <c r="B83" s="18" t="s">
        <v>279</v>
      </c>
      <c r="C83" s="19" t="s">
        <v>280</v>
      </c>
      <c r="D83" s="19" t="s">
        <v>281</v>
      </c>
      <c r="E83" s="18">
        <v>10900291</v>
      </c>
      <c r="F83" s="19" t="s">
        <v>55</v>
      </c>
      <c r="G83" s="19" t="s">
        <v>119</v>
      </c>
      <c r="H83" s="20" t="s">
        <v>21</v>
      </c>
      <c r="I83" s="31" t="s">
        <v>91</v>
      </c>
      <c r="J83" s="31" t="s">
        <v>91</v>
      </c>
      <c r="K83" s="31" t="s">
        <v>91</v>
      </c>
    </row>
    <row r="84" spans="1:11" x14ac:dyDescent="0.25">
      <c r="A84" s="18">
        <v>10900292</v>
      </c>
      <c r="B84" s="18" t="s">
        <v>282</v>
      </c>
      <c r="C84" s="19" t="s">
        <v>283</v>
      </c>
      <c r="D84" s="19" t="s">
        <v>281</v>
      </c>
      <c r="E84" s="18">
        <v>10900292</v>
      </c>
      <c r="F84" s="19" t="s">
        <v>55</v>
      </c>
      <c r="G84" s="19" t="s">
        <v>119</v>
      </c>
      <c r="H84" s="32" t="s">
        <v>26</v>
      </c>
      <c r="I84" s="32">
        <v>10900588</v>
      </c>
      <c r="J84" s="18" t="s">
        <v>284</v>
      </c>
      <c r="K84" s="19" t="s">
        <v>285</v>
      </c>
    </row>
    <row r="85" spans="1:11" hidden="1" x14ac:dyDescent="0.25">
      <c r="A85" s="18">
        <v>10900293</v>
      </c>
      <c r="B85" s="18" t="s">
        <v>286</v>
      </c>
      <c r="C85" s="19" t="s">
        <v>287</v>
      </c>
      <c r="D85" s="19" t="s">
        <v>281</v>
      </c>
      <c r="E85" s="18">
        <v>10900293</v>
      </c>
      <c r="F85" s="19" t="s">
        <v>55</v>
      </c>
      <c r="G85" s="19" t="s">
        <v>119</v>
      </c>
      <c r="H85" s="20" t="s">
        <v>21</v>
      </c>
      <c r="I85" s="31" t="s">
        <v>91</v>
      </c>
      <c r="J85" s="31" t="s">
        <v>91</v>
      </c>
      <c r="K85" s="31" t="s">
        <v>91</v>
      </c>
    </row>
    <row r="86" spans="1:11" x14ac:dyDescent="0.25">
      <c r="A86" s="18">
        <v>10900294</v>
      </c>
      <c r="B86" s="18" t="s">
        <v>288</v>
      </c>
      <c r="C86" s="19" t="s">
        <v>289</v>
      </c>
      <c r="D86" s="19" t="s">
        <v>281</v>
      </c>
      <c r="E86" s="18">
        <v>10900294</v>
      </c>
      <c r="F86" s="19" t="s">
        <v>55</v>
      </c>
      <c r="G86" s="19" t="s">
        <v>119</v>
      </c>
      <c r="H86" s="32" t="s">
        <v>26</v>
      </c>
      <c r="I86" s="32">
        <v>10900589</v>
      </c>
      <c r="J86" s="18" t="s">
        <v>290</v>
      </c>
      <c r="K86" s="19" t="s">
        <v>291</v>
      </c>
    </row>
    <row r="87" spans="1:11" hidden="1" x14ac:dyDescent="0.25">
      <c r="A87" s="31" t="s">
        <v>91</v>
      </c>
      <c r="B87" s="31" t="s">
        <v>91</v>
      </c>
      <c r="C87" s="31" t="s">
        <v>91</v>
      </c>
      <c r="D87" s="19"/>
      <c r="E87" s="18"/>
      <c r="F87" s="19"/>
      <c r="G87" s="19"/>
      <c r="H87" s="32" t="s">
        <v>32</v>
      </c>
      <c r="I87" s="32">
        <v>10900590</v>
      </c>
      <c r="J87" s="18" t="s">
        <v>292</v>
      </c>
      <c r="K87" s="19" t="s">
        <v>293</v>
      </c>
    </row>
    <row r="88" spans="1:11" hidden="1" x14ac:dyDescent="0.25">
      <c r="A88" s="31" t="s">
        <v>91</v>
      </c>
      <c r="B88" s="31" t="s">
        <v>91</v>
      </c>
      <c r="C88" s="31" t="s">
        <v>91</v>
      </c>
      <c r="D88" s="19"/>
      <c r="E88" s="18"/>
      <c r="F88" s="19"/>
      <c r="G88" s="19"/>
      <c r="H88" s="32" t="s">
        <v>32</v>
      </c>
      <c r="I88" s="32">
        <v>10900591</v>
      </c>
      <c r="J88" s="18" t="s">
        <v>294</v>
      </c>
      <c r="K88" s="19" t="s">
        <v>295</v>
      </c>
    </row>
    <row r="89" spans="1:11" x14ac:dyDescent="0.25">
      <c r="A89" s="18">
        <v>10900295</v>
      </c>
      <c r="B89" s="18" t="s">
        <v>296</v>
      </c>
      <c r="C89" s="19" t="s">
        <v>297</v>
      </c>
      <c r="D89" s="19" t="s">
        <v>281</v>
      </c>
      <c r="E89" s="18">
        <v>10900295</v>
      </c>
      <c r="F89" s="19" t="s">
        <v>55</v>
      </c>
      <c r="G89" s="19" t="s">
        <v>119</v>
      </c>
      <c r="H89" s="32" t="s">
        <v>26</v>
      </c>
      <c r="I89" s="32">
        <v>10900592</v>
      </c>
      <c r="J89" s="18" t="s">
        <v>298</v>
      </c>
      <c r="K89" s="19" t="s">
        <v>299</v>
      </c>
    </row>
    <row r="90" spans="1:11" x14ac:dyDescent="0.25">
      <c r="A90" s="18">
        <v>10900296</v>
      </c>
      <c r="B90" s="18" t="s">
        <v>300</v>
      </c>
      <c r="C90" s="19" t="s">
        <v>301</v>
      </c>
      <c r="D90" s="19" t="s">
        <v>302</v>
      </c>
      <c r="E90" s="18">
        <v>10900296</v>
      </c>
      <c r="F90" s="19" t="s">
        <v>55</v>
      </c>
      <c r="G90" s="19" t="s">
        <v>119</v>
      </c>
      <c r="H90" s="32" t="s">
        <v>26</v>
      </c>
      <c r="I90" s="32">
        <v>10900593</v>
      </c>
      <c r="J90" s="18" t="s">
        <v>303</v>
      </c>
      <c r="K90" s="19" t="s">
        <v>304</v>
      </c>
    </row>
    <row r="91" spans="1:11" x14ac:dyDescent="0.25">
      <c r="A91" s="18">
        <v>10900297</v>
      </c>
      <c r="B91" s="18" t="s">
        <v>305</v>
      </c>
      <c r="C91" s="19" t="s">
        <v>306</v>
      </c>
      <c r="D91" s="19" t="s">
        <v>302</v>
      </c>
      <c r="E91" s="18">
        <v>10900297</v>
      </c>
      <c r="F91" s="19" t="s">
        <v>55</v>
      </c>
      <c r="G91" s="19" t="s">
        <v>119</v>
      </c>
      <c r="H91" s="32" t="s">
        <v>26</v>
      </c>
      <c r="I91" s="32">
        <v>10900594</v>
      </c>
      <c r="J91" s="18" t="s">
        <v>307</v>
      </c>
      <c r="K91" s="19" t="s">
        <v>308</v>
      </c>
    </row>
    <row r="92" spans="1:11" x14ac:dyDescent="0.25">
      <c r="A92" s="18">
        <v>10900298</v>
      </c>
      <c r="B92" s="18" t="s">
        <v>309</v>
      </c>
      <c r="C92" s="19" t="s">
        <v>310</v>
      </c>
      <c r="D92" s="19" t="s">
        <v>302</v>
      </c>
      <c r="E92" s="18">
        <v>10900298</v>
      </c>
      <c r="F92" s="19" t="s">
        <v>55</v>
      </c>
      <c r="G92" s="19" t="s">
        <v>119</v>
      </c>
      <c r="H92" s="32" t="s">
        <v>26</v>
      </c>
      <c r="I92" s="32">
        <v>10900595</v>
      </c>
      <c r="J92" s="18" t="s">
        <v>311</v>
      </c>
      <c r="K92" s="19" t="s">
        <v>312</v>
      </c>
    </row>
    <row r="93" spans="1:11" x14ac:dyDescent="0.25">
      <c r="A93" s="18">
        <v>10900299</v>
      </c>
      <c r="B93" s="18" t="s">
        <v>313</v>
      </c>
      <c r="C93" s="19" t="s">
        <v>314</v>
      </c>
      <c r="D93" s="19" t="s">
        <v>315</v>
      </c>
      <c r="E93" s="18">
        <v>10900299</v>
      </c>
      <c r="F93" s="19" t="s">
        <v>55</v>
      </c>
      <c r="G93" s="19" t="s">
        <v>119</v>
      </c>
      <c r="H93" s="32" t="s">
        <v>26</v>
      </c>
      <c r="I93" s="32">
        <v>10900596</v>
      </c>
      <c r="J93" s="18" t="s">
        <v>316</v>
      </c>
      <c r="K93" s="19" t="s">
        <v>317</v>
      </c>
    </row>
    <row r="94" spans="1:11" hidden="1" x14ac:dyDescent="0.25">
      <c r="A94" s="18">
        <v>10900300</v>
      </c>
      <c r="B94" s="18" t="s">
        <v>318</v>
      </c>
      <c r="C94" s="19" t="s">
        <v>319</v>
      </c>
      <c r="D94" s="19" t="s">
        <v>315</v>
      </c>
      <c r="E94" s="18">
        <v>10900300</v>
      </c>
      <c r="F94" s="19" t="s">
        <v>55</v>
      </c>
      <c r="G94" s="19" t="s">
        <v>119</v>
      </c>
      <c r="H94" s="20" t="s">
        <v>20</v>
      </c>
      <c r="I94" s="18">
        <v>10900300</v>
      </c>
      <c r="J94" s="18" t="s">
        <v>318</v>
      </c>
      <c r="K94" s="19" t="s">
        <v>319</v>
      </c>
    </row>
    <row r="95" spans="1:11" hidden="1" x14ac:dyDescent="0.25">
      <c r="A95" s="18">
        <v>10900301</v>
      </c>
      <c r="B95" s="18" t="s">
        <v>320</v>
      </c>
      <c r="C95" s="19" t="s">
        <v>321</v>
      </c>
      <c r="D95" s="19" t="s">
        <v>315</v>
      </c>
      <c r="E95" s="18">
        <v>10900301</v>
      </c>
      <c r="F95" s="19" t="s">
        <v>55</v>
      </c>
      <c r="G95" s="19" t="s">
        <v>119</v>
      </c>
      <c r="H95" s="20" t="s">
        <v>20</v>
      </c>
      <c r="I95" s="18">
        <v>10900301</v>
      </c>
      <c r="J95" s="18" t="s">
        <v>320</v>
      </c>
      <c r="K95" s="19" t="s">
        <v>321</v>
      </c>
    </row>
    <row r="96" spans="1:11" hidden="1" x14ac:dyDescent="0.25">
      <c r="A96" s="31" t="s">
        <v>91</v>
      </c>
      <c r="B96" s="31" t="s">
        <v>91</v>
      </c>
      <c r="C96" s="31" t="s">
        <v>91</v>
      </c>
      <c r="D96" s="19"/>
      <c r="E96" s="18"/>
      <c r="F96" s="19"/>
      <c r="G96" s="19"/>
      <c r="H96" s="32" t="s">
        <v>32</v>
      </c>
      <c r="I96" s="32">
        <v>10900597</v>
      </c>
      <c r="J96" s="18" t="s">
        <v>322</v>
      </c>
      <c r="K96" s="19" t="s">
        <v>323</v>
      </c>
    </row>
    <row r="97" spans="1:11" hidden="1" x14ac:dyDescent="0.25">
      <c r="A97" s="18">
        <v>10900302</v>
      </c>
      <c r="B97" s="18" t="s">
        <v>324</v>
      </c>
      <c r="C97" s="19" t="s">
        <v>325</v>
      </c>
      <c r="D97" s="19" t="s">
        <v>315</v>
      </c>
      <c r="E97" s="18">
        <v>10900302</v>
      </c>
      <c r="F97" s="19" t="s">
        <v>55</v>
      </c>
      <c r="G97" s="19" t="s">
        <v>119</v>
      </c>
      <c r="H97" s="20" t="s">
        <v>20</v>
      </c>
      <c r="I97" s="32">
        <v>10900302</v>
      </c>
      <c r="J97" s="18" t="s">
        <v>324</v>
      </c>
      <c r="K97" s="19" t="s">
        <v>325</v>
      </c>
    </row>
    <row r="98" spans="1:11" hidden="1" x14ac:dyDescent="0.25">
      <c r="A98" s="18">
        <v>10900303</v>
      </c>
      <c r="B98" s="18">
        <v>1522965</v>
      </c>
      <c r="C98" s="19" t="s">
        <v>326</v>
      </c>
      <c r="D98" s="19" t="s">
        <v>315</v>
      </c>
      <c r="E98" s="18">
        <v>10900303</v>
      </c>
      <c r="F98" s="19" t="s">
        <v>55</v>
      </c>
      <c r="G98" s="19" t="s">
        <v>119</v>
      </c>
      <c r="H98" s="20" t="s">
        <v>20</v>
      </c>
      <c r="I98" s="18">
        <v>10900303</v>
      </c>
      <c r="J98" s="18">
        <v>1522965</v>
      </c>
      <c r="K98" s="19" t="s">
        <v>326</v>
      </c>
    </row>
    <row r="99" spans="1:11" hidden="1" x14ac:dyDescent="0.25">
      <c r="A99" s="18">
        <v>10900304</v>
      </c>
      <c r="B99" s="18">
        <v>1937525</v>
      </c>
      <c r="C99" s="19" t="s">
        <v>327</v>
      </c>
      <c r="D99" s="19" t="s">
        <v>315</v>
      </c>
      <c r="E99" s="18">
        <v>10900304</v>
      </c>
      <c r="F99" s="19" t="s">
        <v>55</v>
      </c>
      <c r="G99" s="19" t="s">
        <v>119</v>
      </c>
      <c r="H99" s="20" t="s">
        <v>20</v>
      </c>
      <c r="I99" s="18">
        <v>10900304</v>
      </c>
      <c r="J99" s="18">
        <v>1937525</v>
      </c>
      <c r="K99" s="19" t="s">
        <v>327</v>
      </c>
    </row>
    <row r="100" spans="1:11" hidden="1" x14ac:dyDescent="0.25">
      <c r="A100" s="18">
        <v>10900305</v>
      </c>
      <c r="B100" s="18" t="s">
        <v>328</v>
      </c>
      <c r="C100" s="19" t="s">
        <v>329</v>
      </c>
      <c r="D100" s="19" t="s">
        <v>315</v>
      </c>
      <c r="E100" s="18">
        <v>10900305</v>
      </c>
      <c r="F100" s="19" t="s">
        <v>55</v>
      </c>
      <c r="G100" s="19" t="s">
        <v>119</v>
      </c>
      <c r="H100" s="20" t="s">
        <v>20</v>
      </c>
      <c r="I100" s="18">
        <v>10900305</v>
      </c>
      <c r="J100" s="18" t="s">
        <v>328</v>
      </c>
      <c r="K100" s="19" t="s">
        <v>329</v>
      </c>
    </row>
    <row r="101" spans="1:11" hidden="1" x14ac:dyDescent="0.25">
      <c r="A101" s="31" t="s">
        <v>91</v>
      </c>
      <c r="B101" s="31" t="s">
        <v>91</v>
      </c>
      <c r="C101" s="31" t="s">
        <v>91</v>
      </c>
      <c r="D101" s="19"/>
      <c r="E101" s="18"/>
      <c r="F101" s="19"/>
      <c r="G101" s="19"/>
      <c r="H101" s="20" t="s">
        <v>32</v>
      </c>
      <c r="I101" s="32">
        <v>10900600</v>
      </c>
      <c r="J101" s="18" t="s">
        <v>330</v>
      </c>
      <c r="K101" s="19" t="s">
        <v>331</v>
      </c>
    </row>
    <row r="102" spans="1:11" hidden="1" x14ac:dyDescent="0.25">
      <c r="A102" s="18">
        <v>10900306</v>
      </c>
      <c r="B102" s="18" t="s">
        <v>332</v>
      </c>
      <c r="C102" s="19" t="s">
        <v>333</v>
      </c>
      <c r="D102" s="19" t="s">
        <v>315</v>
      </c>
      <c r="E102" s="18">
        <v>10900306</v>
      </c>
      <c r="F102" s="19" t="s">
        <v>55</v>
      </c>
      <c r="G102" s="19" t="s">
        <v>119</v>
      </c>
      <c r="H102" s="20" t="s">
        <v>21</v>
      </c>
      <c r="I102" s="31" t="s">
        <v>91</v>
      </c>
      <c r="J102" s="31" t="s">
        <v>91</v>
      </c>
      <c r="K102" s="31" t="s">
        <v>91</v>
      </c>
    </row>
    <row r="103" spans="1:11" hidden="1" x14ac:dyDescent="0.25">
      <c r="A103" s="18">
        <v>10900307</v>
      </c>
      <c r="B103" s="18" t="s">
        <v>334</v>
      </c>
      <c r="C103" s="19" t="s">
        <v>335</v>
      </c>
      <c r="D103" s="19" t="s">
        <v>315</v>
      </c>
      <c r="E103" s="18">
        <v>10900307</v>
      </c>
      <c r="F103" s="19" t="s">
        <v>55</v>
      </c>
      <c r="G103" s="19" t="s">
        <v>119</v>
      </c>
      <c r="H103" s="20" t="s">
        <v>21</v>
      </c>
      <c r="I103" s="31" t="s">
        <v>91</v>
      </c>
      <c r="J103" s="31" t="s">
        <v>91</v>
      </c>
      <c r="K103" s="31" t="s">
        <v>91</v>
      </c>
    </row>
    <row r="104" spans="1:11" hidden="1" x14ac:dyDescent="0.25">
      <c r="A104" s="18">
        <v>10900308</v>
      </c>
      <c r="B104" s="18" t="s">
        <v>336</v>
      </c>
      <c r="C104" s="19" t="s">
        <v>337</v>
      </c>
      <c r="D104" s="19" t="s">
        <v>315</v>
      </c>
      <c r="E104" s="18">
        <v>10900308</v>
      </c>
      <c r="F104" s="19" t="s">
        <v>55</v>
      </c>
      <c r="G104" s="19" t="s">
        <v>119</v>
      </c>
      <c r="H104" s="20" t="s">
        <v>21</v>
      </c>
      <c r="I104" s="31" t="s">
        <v>91</v>
      </c>
      <c r="J104" s="31" t="s">
        <v>91</v>
      </c>
      <c r="K104" s="31" t="s">
        <v>91</v>
      </c>
    </row>
    <row r="105" spans="1:11" hidden="1" x14ac:dyDescent="0.25">
      <c r="A105" s="18">
        <v>10900309</v>
      </c>
      <c r="B105" s="18" t="s">
        <v>338</v>
      </c>
      <c r="C105" s="19" t="s">
        <v>339</v>
      </c>
      <c r="D105" s="19" t="s">
        <v>315</v>
      </c>
      <c r="E105" s="18">
        <v>10900309</v>
      </c>
      <c r="F105" s="19" t="s">
        <v>55</v>
      </c>
      <c r="G105" s="19" t="s">
        <v>119</v>
      </c>
      <c r="H105" s="20" t="s">
        <v>21</v>
      </c>
      <c r="I105" s="31" t="s">
        <v>91</v>
      </c>
      <c r="J105" s="31" t="s">
        <v>91</v>
      </c>
      <c r="K105" s="31" t="s">
        <v>91</v>
      </c>
    </row>
    <row r="106" spans="1:11" hidden="1" x14ac:dyDescent="0.25">
      <c r="A106" s="18">
        <v>10900310</v>
      </c>
      <c r="B106" s="18" t="s">
        <v>340</v>
      </c>
      <c r="C106" s="19" t="s">
        <v>341</v>
      </c>
      <c r="D106" s="18" t="s">
        <v>315</v>
      </c>
      <c r="E106" s="18">
        <v>10900310</v>
      </c>
      <c r="F106" s="19" t="s">
        <v>55</v>
      </c>
      <c r="G106" s="19" t="s">
        <v>119</v>
      </c>
      <c r="H106" s="20" t="s">
        <v>21</v>
      </c>
      <c r="I106" s="31" t="s">
        <v>91</v>
      </c>
      <c r="J106" s="31" t="s">
        <v>91</v>
      </c>
      <c r="K106" s="31" t="s">
        <v>91</v>
      </c>
    </row>
    <row r="107" spans="1:11" x14ac:dyDescent="0.25">
      <c r="A107" s="40">
        <v>10900311</v>
      </c>
      <c r="B107" s="41" t="s">
        <v>342</v>
      </c>
      <c r="C107" s="41" t="s">
        <v>343</v>
      </c>
      <c r="D107" s="40" t="s">
        <v>344</v>
      </c>
      <c r="E107" s="40">
        <v>10900311</v>
      </c>
      <c r="F107" s="41" t="s">
        <v>18</v>
      </c>
      <c r="G107" s="41" t="s">
        <v>19</v>
      </c>
      <c r="H107" s="42" t="s">
        <v>26</v>
      </c>
      <c r="I107" s="42">
        <v>10900598</v>
      </c>
      <c r="J107" s="42" t="s">
        <v>345</v>
      </c>
      <c r="K107" s="41" t="s">
        <v>346</v>
      </c>
    </row>
    <row r="108" spans="1:11" x14ac:dyDescent="0.25">
      <c r="A108" s="18">
        <v>10900312</v>
      </c>
      <c r="B108" s="19" t="s">
        <v>347</v>
      </c>
      <c r="C108" s="19" t="s">
        <v>348</v>
      </c>
      <c r="D108" s="18" t="s">
        <v>344</v>
      </c>
      <c r="E108" s="18">
        <v>10900312</v>
      </c>
      <c r="F108" s="19" t="s">
        <v>18</v>
      </c>
      <c r="G108" s="19" t="s">
        <v>19</v>
      </c>
      <c r="H108" s="32" t="s">
        <v>26</v>
      </c>
      <c r="I108" s="32">
        <v>10900599</v>
      </c>
      <c r="J108" s="32" t="s">
        <v>349</v>
      </c>
      <c r="K108" s="19" t="s">
        <v>350</v>
      </c>
    </row>
    <row r="109" spans="1:11" hidden="1" x14ac:dyDescent="0.25">
      <c r="A109" s="40">
        <v>10900313</v>
      </c>
      <c r="B109" s="40" t="s">
        <v>351</v>
      </c>
      <c r="C109" s="41" t="s">
        <v>352</v>
      </c>
      <c r="D109" s="40" t="s">
        <v>344</v>
      </c>
      <c r="E109" s="40">
        <v>10900313</v>
      </c>
      <c r="F109" s="41" t="s">
        <v>18</v>
      </c>
      <c r="G109" s="41" t="s">
        <v>19</v>
      </c>
      <c r="H109" s="43" t="s">
        <v>20</v>
      </c>
      <c r="I109" s="42">
        <v>10900313</v>
      </c>
      <c r="J109" s="41" t="s">
        <v>351</v>
      </c>
      <c r="K109" s="41" t="s">
        <v>352</v>
      </c>
    </row>
    <row r="110" spans="1:11" hidden="1" x14ac:dyDescent="0.25">
      <c r="A110" s="40">
        <v>10900314</v>
      </c>
      <c r="B110" s="40" t="s">
        <v>353</v>
      </c>
      <c r="C110" s="41" t="s">
        <v>354</v>
      </c>
      <c r="D110" s="40" t="s">
        <v>344</v>
      </c>
      <c r="E110" s="40">
        <v>10900314</v>
      </c>
      <c r="F110" s="41" t="s">
        <v>18</v>
      </c>
      <c r="G110" s="41" t="s">
        <v>19</v>
      </c>
      <c r="H110" s="43" t="s">
        <v>20</v>
      </c>
      <c r="I110" s="42">
        <v>10900314</v>
      </c>
      <c r="J110" s="41" t="s">
        <v>353</v>
      </c>
      <c r="K110" s="41" t="s">
        <v>354</v>
      </c>
    </row>
    <row r="111" spans="1:11" hidden="1" x14ac:dyDescent="0.25">
      <c r="A111" s="18">
        <v>10900315</v>
      </c>
      <c r="B111" s="18" t="s">
        <v>355</v>
      </c>
      <c r="C111" s="19" t="s">
        <v>356</v>
      </c>
      <c r="D111" s="18" t="s">
        <v>344</v>
      </c>
      <c r="E111" s="18">
        <v>10900315</v>
      </c>
      <c r="F111" s="19" t="s">
        <v>18</v>
      </c>
      <c r="G111" s="19" t="s">
        <v>19</v>
      </c>
      <c r="H111" s="20" t="s">
        <v>20</v>
      </c>
      <c r="I111" s="18">
        <v>10900315</v>
      </c>
      <c r="J111" s="18" t="s">
        <v>355</v>
      </c>
      <c r="K111" s="19" t="s">
        <v>356</v>
      </c>
    </row>
    <row r="112" spans="1:11" hidden="1" x14ac:dyDescent="0.25">
      <c r="A112" s="18">
        <v>10900316</v>
      </c>
      <c r="B112" s="18" t="s">
        <v>357</v>
      </c>
      <c r="C112" s="19" t="s">
        <v>358</v>
      </c>
      <c r="D112" s="18" t="s">
        <v>344</v>
      </c>
      <c r="E112" s="18">
        <v>10900316</v>
      </c>
      <c r="F112" s="19" t="s">
        <v>18</v>
      </c>
      <c r="G112" s="19" t="s">
        <v>19</v>
      </c>
      <c r="H112" s="20" t="s">
        <v>20</v>
      </c>
      <c r="I112" s="18">
        <v>10900316</v>
      </c>
      <c r="J112" s="18" t="s">
        <v>357</v>
      </c>
      <c r="K112" s="19" t="s">
        <v>358</v>
      </c>
    </row>
    <row r="113" spans="1:11" hidden="1" x14ac:dyDescent="0.25">
      <c r="A113" s="18">
        <v>10900317</v>
      </c>
      <c r="B113" s="18" t="s">
        <v>359</v>
      </c>
      <c r="C113" s="19" t="s">
        <v>360</v>
      </c>
      <c r="D113" s="18" t="s">
        <v>344</v>
      </c>
      <c r="E113" s="18">
        <v>10900317</v>
      </c>
      <c r="F113" s="19" t="s">
        <v>18</v>
      </c>
      <c r="G113" s="19" t="s">
        <v>19</v>
      </c>
      <c r="H113" s="20" t="s">
        <v>21</v>
      </c>
      <c r="I113" s="33"/>
      <c r="J113" s="18"/>
      <c r="K113" s="33"/>
    </row>
    <row r="114" spans="1:11" hidden="1" x14ac:dyDescent="0.25">
      <c r="A114" s="18">
        <v>10900200</v>
      </c>
      <c r="B114" s="18" t="s">
        <v>361</v>
      </c>
      <c r="C114" s="19" t="s">
        <v>362</v>
      </c>
      <c r="D114" s="18" t="s">
        <v>344</v>
      </c>
      <c r="E114" s="18">
        <v>10900200</v>
      </c>
      <c r="F114" s="18" t="s">
        <v>18</v>
      </c>
      <c r="G114" s="18" t="s">
        <v>19</v>
      </c>
      <c r="H114" s="20" t="s">
        <v>21</v>
      </c>
      <c r="I114" s="77" t="s">
        <v>363</v>
      </c>
      <c r="J114" s="35"/>
      <c r="K114" s="34"/>
    </row>
    <row r="115" spans="1:11" hidden="1" x14ac:dyDescent="0.25">
      <c r="A115" s="18">
        <v>10900201</v>
      </c>
      <c r="B115" s="18" t="s">
        <v>364</v>
      </c>
      <c r="C115" s="19" t="s">
        <v>365</v>
      </c>
      <c r="D115" s="18" t="s">
        <v>344</v>
      </c>
      <c r="E115" s="18">
        <v>10900201</v>
      </c>
      <c r="F115" s="18" t="s">
        <v>18</v>
      </c>
      <c r="G115" s="18" t="s">
        <v>19</v>
      </c>
      <c r="H115" s="20" t="s">
        <v>21</v>
      </c>
      <c r="I115" s="77"/>
      <c r="J115" s="35"/>
      <c r="K115" s="34"/>
    </row>
    <row r="116" spans="1:11" hidden="1" x14ac:dyDescent="0.25">
      <c r="A116" s="18">
        <v>10900202</v>
      </c>
      <c r="B116" s="18" t="s">
        <v>366</v>
      </c>
      <c r="C116" s="19" t="s">
        <v>367</v>
      </c>
      <c r="D116" s="18" t="s">
        <v>344</v>
      </c>
      <c r="E116" s="18">
        <v>10900202</v>
      </c>
      <c r="F116" s="18" t="s">
        <v>18</v>
      </c>
      <c r="G116" s="18" t="s">
        <v>19</v>
      </c>
      <c r="H116" s="20" t="s">
        <v>21</v>
      </c>
      <c r="I116" s="77"/>
      <c r="J116" s="35"/>
      <c r="K116" s="34"/>
    </row>
    <row r="117" spans="1:11" hidden="1" x14ac:dyDescent="0.25">
      <c r="A117" s="18">
        <v>10900203</v>
      </c>
      <c r="B117" s="18" t="s">
        <v>368</v>
      </c>
      <c r="C117" s="19" t="s">
        <v>369</v>
      </c>
      <c r="D117" s="18" t="s">
        <v>344</v>
      </c>
      <c r="E117" s="18">
        <v>10900203</v>
      </c>
      <c r="F117" s="18" t="s">
        <v>18</v>
      </c>
      <c r="G117" s="18" t="s">
        <v>19</v>
      </c>
      <c r="H117" s="20" t="s">
        <v>21</v>
      </c>
      <c r="I117" s="77"/>
      <c r="J117" s="35"/>
      <c r="K117" s="34"/>
    </row>
    <row r="118" spans="1:11" hidden="1" x14ac:dyDescent="0.25">
      <c r="A118" s="18">
        <v>10900204</v>
      </c>
      <c r="B118" s="18" t="s">
        <v>370</v>
      </c>
      <c r="C118" s="19" t="s">
        <v>371</v>
      </c>
      <c r="D118" s="18" t="s">
        <v>344</v>
      </c>
      <c r="E118" s="18">
        <v>10900204</v>
      </c>
      <c r="F118" s="18" t="s">
        <v>18</v>
      </c>
      <c r="G118" s="18" t="s">
        <v>19</v>
      </c>
      <c r="H118" s="20" t="s">
        <v>21</v>
      </c>
      <c r="I118" s="77"/>
      <c r="J118" s="35"/>
      <c r="K118" s="34"/>
    </row>
    <row r="119" spans="1:11" hidden="1" x14ac:dyDescent="0.25">
      <c r="A119" s="18">
        <v>10900205</v>
      </c>
      <c r="B119" s="18" t="s">
        <v>372</v>
      </c>
      <c r="C119" s="19" t="s">
        <v>373</v>
      </c>
      <c r="D119" s="18" t="s">
        <v>344</v>
      </c>
      <c r="E119" s="18">
        <v>10900205</v>
      </c>
      <c r="F119" s="18" t="s">
        <v>18</v>
      </c>
      <c r="G119" s="18" t="s">
        <v>19</v>
      </c>
      <c r="H119" s="20" t="s">
        <v>21</v>
      </c>
      <c r="I119" s="77"/>
      <c r="J119" s="35"/>
      <c r="K119" s="34"/>
    </row>
    <row r="1048572" spans="16384:16384" x14ac:dyDescent="0.25">
      <c r="XFD1048572" s="3" t="s">
        <v>374</v>
      </c>
    </row>
  </sheetData>
  <autoFilter ref="A2:K119" xr:uid="{5392AF1A-5103-4F3D-9923-E482874A9CD8}">
    <filterColumn colId="7">
      <filters>
        <filter val="Remplacé"/>
      </filters>
    </filterColumn>
  </autoFilter>
  <mergeCells count="3">
    <mergeCell ref="I114:I119"/>
    <mergeCell ref="A1:G1"/>
    <mergeCell ref="I1:K1"/>
  </mergeCells>
  <dataValidations count="1">
    <dataValidation type="custom" allowBlank="1" showInputMessage="1" showErrorMessage="1" error="Attention la désignation doit être en majuscules et ne peut contenir que 40 caractères !" sqref="K86:K101 K66:K75 K3:K50 K77:K82 K84 C29:C45 C47:C86 C89:C95 C97:C100 C102:C106 K52:K64 C3:C26 D3:D106" xr:uid="{9CCF015F-E273-49B4-813A-FC54CE1B21BF}">
      <formula1>LEN(C3)&lt;=40</formula1>
    </dataValidation>
  </dataValidation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DA676-B92E-422B-85D4-3E251CAE71E5}">
  <dimension ref="A1:M147"/>
  <sheetViews>
    <sheetView topLeftCell="D1" zoomScale="85" zoomScaleNormal="85" workbookViewId="0">
      <selection activeCell="M12" sqref="M12"/>
    </sheetView>
  </sheetViews>
  <sheetFormatPr baseColWidth="10" defaultColWidth="11.42578125" defaultRowHeight="15" x14ac:dyDescent="0.25"/>
  <cols>
    <col min="1" max="1" width="16.7109375" style="3" bestFit="1" customWidth="1"/>
    <col min="2" max="2" width="44.140625" style="3" bestFit="1" customWidth="1"/>
    <col min="3" max="3" width="24.28515625" style="3" bestFit="1" customWidth="1"/>
    <col min="4" max="4" width="16.7109375" style="3" bestFit="1" customWidth="1"/>
    <col min="5" max="5" width="45.28515625" style="3" customWidth="1"/>
    <col min="6" max="6" width="10.28515625" style="11" customWidth="1"/>
    <col min="7" max="7" width="10.28515625" style="3" customWidth="1"/>
    <col min="8" max="8" width="19.42578125" style="5" bestFit="1" customWidth="1"/>
    <col min="9" max="9" width="46.140625" style="5" bestFit="1" customWidth="1"/>
    <col min="10" max="10" width="27" style="5" bestFit="1" customWidth="1"/>
    <col min="11" max="11" width="40.140625" style="23" customWidth="1"/>
    <col min="12" max="12" width="19.42578125" style="3" bestFit="1" customWidth="1"/>
    <col min="13" max="13" width="43" style="3" bestFit="1" customWidth="1"/>
    <col min="14" max="16" width="39.42578125" style="3" bestFit="1" customWidth="1"/>
    <col min="17" max="19" width="36.85546875" style="3" bestFit="1" customWidth="1"/>
    <col min="20" max="20" width="30.28515625" style="3" bestFit="1" customWidth="1"/>
    <col min="21" max="23" width="30.140625" style="3" bestFit="1" customWidth="1"/>
    <col min="24" max="24" width="34.28515625" style="3" bestFit="1" customWidth="1"/>
    <col min="25" max="25" width="32.28515625" style="3" bestFit="1" customWidth="1"/>
    <col min="26" max="26" width="36.28515625" style="3" bestFit="1" customWidth="1"/>
    <col min="27" max="27" width="35.85546875" style="3" bestFit="1" customWidth="1"/>
    <col min="28" max="28" width="35.5703125" style="3" bestFit="1" customWidth="1"/>
    <col min="29" max="29" width="36" style="3" bestFit="1" customWidth="1"/>
    <col min="30" max="30" width="35.85546875" style="3" bestFit="1" customWidth="1"/>
    <col min="31" max="31" width="36.28515625" style="3" bestFit="1" customWidth="1"/>
    <col min="32" max="32" width="38.42578125" style="3" bestFit="1" customWidth="1"/>
    <col min="33" max="33" width="38.28515625" style="3" bestFit="1" customWidth="1"/>
    <col min="34" max="34" width="36.7109375" style="3" bestFit="1" customWidth="1"/>
    <col min="35" max="35" width="38.28515625" style="3" bestFit="1" customWidth="1"/>
    <col min="36" max="36" width="36.28515625" style="3" bestFit="1" customWidth="1"/>
    <col min="37" max="37" width="34.7109375" style="3" bestFit="1" customWidth="1"/>
    <col min="38" max="39" width="39.5703125" style="3" bestFit="1" customWidth="1"/>
    <col min="40" max="40" width="38" style="3" bestFit="1" customWidth="1"/>
    <col min="41" max="41" width="39.5703125" style="3" bestFit="1" customWidth="1"/>
    <col min="42" max="44" width="37.28515625" style="3" bestFit="1" customWidth="1"/>
    <col min="45" max="45" width="37.5703125" style="3" bestFit="1" customWidth="1"/>
    <col min="46" max="46" width="35.85546875" style="3" bestFit="1" customWidth="1"/>
    <col min="47" max="48" width="41" style="3" bestFit="1" customWidth="1"/>
    <col min="49" max="49" width="40" style="3" bestFit="1" customWidth="1"/>
    <col min="50" max="50" width="37.85546875" style="3" bestFit="1" customWidth="1"/>
    <col min="51" max="51" width="38.5703125" style="3" bestFit="1" customWidth="1"/>
    <col min="52" max="52" width="41.28515625" style="3" bestFit="1" customWidth="1"/>
    <col min="53" max="53" width="40.85546875" style="3" bestFit="1" customWidth="1"/>
    <col min="54" max="55" width="39.42578125" style="3" bestFit="1" customWidth="1"/>
    <col min="56" max="56" width="41" style="3" bestFit="1" customWidth="1"/>
    <col min="57" max="58" width="39.28515625" style="3" bestFit="1" customWidth="1"/>
    <col min="59" max="61" width="40.28515625" style="3" bestFit="1" customWidth="1"/>
    <col min="62" max="62" width="38.7109375" style="3" bestFit="1" customWidth="1"/>
    <col min="63" max="63" width="39.140625" style="3" bestFit="1" customWidth="1"/>
    <col min="64" max="64" width="42.28515625" style="3" bestFit="1" customWidth="1"/>
    <col min="65" max="65" width="38.140625" style="3" bestFit="1" customWidth="1"/>
    <col min="66" max="66" width="41.140625" style="3" bestFit="1" customWidth="1"/>
    <col min="67" max="67" width="38.140625" style="3" bestFit="1" customWidth="1"/>
    <col min="68" max="68" width="41.140625" style="3" bestFit="1" customWidth="1"/>
    <col min="69" max="69" width="36.7109375" style="3" bestFit="1" customWidth="1"/>
    <col min="70" max="70" width="39.7109375" style="3" bestFit="1" customWidth="1"/>
    <col min="71" max="71" width="36.7109375" style="3" bestFit="1" customWidth="1"/>
    <col min="72" max="72" width="39.7109375" style="3" bestFit="1" customWidth="1"/>
    <col min="73" max="73" width="40.5703125" style="3" bestFit="1" customWidth="1"/>
    <col min="74" max="74" width="39" style="3" bestFit="1" customWidth="1"/>
    <col min="75" max="75" width="40.5703125" style="3" bestFit="1" customWidth="1"/>
    <col min="76" max="76" width="43.7109375" style="3" bestFit="1" customWidth="1"/>
    <col min="77" max="77" width="40.5703125" style="3" bestFit="1" customWidth="1"/>
    <col min="78" max="78" width="43.7109375" style="3" bestFit="1" customWidth="1"/>
    <col min="79" max="79" width="39.140625" style="3" bestFit="1" customWidth="1"/>
    <col min="80" max="80" width="42.28515625" style="3" bestFit="1" customWidth="1"/>
    <col min="81" max="81" width="39" style="3" bestFit="1" customWidth="1"/>
    <col min="82" max="82" width="42.140625" style="3" bestFit="1" customWidth="1"/>
    <col min="83" max="83" width="41" style="3" bestFit="1" customWidth="1"/>
    <col min="84" max="84" width="40.42578125" style="3" bestFit="1" customWidth="1"/>
    <col min="85" max="85" width="42.140625" style="3" bestFit="1" customWidth="1"/>
    <col min="86" max="86" width="40.42578125" style="3" bestFit="1" customWidth="1"/>
    <col min="87" max="87" width="42.140625" style="3" bestFit="1" customWidth="1"/>
    <col min="88" max="88" width="42.85546875" style="3" bestFit="1" customWidth="1"/>
    <col min="89" max="89" width="33.28515625" style="3" bestFit="1" customWidth="1"/>
    <col min="90" max="90" width="34.7109375" style="3" bestFit="1" customWidth="1"/>
    <col min="91" max="91" width="34.5703125" style="3" bestFit="1" customWidth="1"/>
    <col min="92" max="92" width="33.28515625" style="3" bestFit="1" customWidth="1"/>
    <col min="93" max="93" width="34.85546875" style="3" bestFit="1" customWidth="1"/>
    <col min="94" max="94" width="37.28515625" style="3" bestFit="1" customWidth="1"/>
    <col min="95" max="95" width="40.28515625" style="3" bestFit="1" customWidth="1"/>
    <col min="96" max="96" width="37.28515625" style="3" bestFit="1" customWidth="1"/>
    <col min="97" max="97" width="40.28515625" style="3" bestFit="1" customWidth="1"/>
    <col min="98" max="98" width="34.7109375" style="3" bestFit="1" customWidth="1"/>
    <col min="99" max="99" width="37.85546875" style="3" bestFit="1" customWidth="1"/>
    <col min="100" max="100" width="34.7109375" style="3" bestFit="1" customWidth="1"/>
    <col min="101" max="101" width="37.85546875" style="3" bestFit="1" customWidth="1"/>
    <col min="102" max="102" width="32.28515625" style="3" bestFit="1" customWidth="1"/>
    <col min="103" max="103" width="35.5703125" style="3" bestFit="1" customWidth="1"/>
    <col min="104" max="104" width="44.140625" style="3" bestFit="1" customWidth="1"/>
    <col min="105" max="105" width="42.140625" style="3" bestFit="1" customWidth="1"/>
    <col min="106" max="106" width="44.140625" style="3" bestFit="1" customWidth="1"/>
    <col min="107" max="107" width="42.140625" style="3" bestFit="1" customWidth="1"/>
    <col min="108" max="108" width="34" style="3" bestFit="1" customWidth="1"/>
    <col min="109" max="109" width="37.140625" style="3" bestFit="1" customWidth="1"/>
    <col min="110" max="110" width="35.7109375" style="3" bestFit="1" customWidth="1"/>
    <col min="111" max="111" width="38.85546875" style="3" bestFit="1" customWidth="1"/>
    <col min="112" max="112" width="35.7109375" style="3" bestFit="1" customWidth="1"/>
    <col min="113" max="113" width="38.85546875" style="3" bestFit="1" customWidth="1"/>
    <col min="114" max="114" width="34.28515625" style="3" bestFit="1" customWidth="1"/>
    <col min="115" max="115" width="37.42578125" style="3" bestFit="1" customWidth="1"/>
    <col min="116" max="116" width="39.7109375" style="3" bestFit="1" customWidth="1"/>
    <col min="117" max="117" width="39.140625" style="3" bestFit="1" customWidth="1"/>
    <col min="118" max="118" width="6.28515625" style="3" bestFit="1" customWidth="1"/>
    <col min="119" max="119" width="12.5703125" style="3" bestFit="1" customWidth="1"/>
    <col min="120" max="16384" width="11.42578125" style="3"/>
  </cols>
  <sheetData>
    <row r="1" spans="1:13" ht="23.25" x14ac:dyDescent="0.35">
      <c r="A1" s="9" t="s">
        <v>375</v>
      </c>
      <c r="H1" s="14" t="s">
        <v>376</v>
      </c>
    </row>
    <row r="2" spans="1:13" ht="15.75" thickBot="1" x14ac:dyDescent="0.3"/>
    <row r="3" spans="1:13" ht="15.75" thickBot="1" x14ac:dyDescent="0.3">
      <c r="A3"/>
      <c r="B3"/>
      <c r="D3" s="21">
        <f>COUNTA(A6:A91)</f>
        <v>71</v>
      </c>
      <c r="E3" s="5"/>
      <c r="H3"/>
      <c r="I3"/>
      <c r="K3" s="24">
        <f>COUNTA(I6:I61)</f>
        <v>52</v>
      </c>
    </row>
    <row r="5" spans="1:13" x14ac:dyDescent="0.25">
      <c r="A5" t="s">
        <v>3</v>
      </c>
      <c r="B5" t="s">
        <v>5</v>
      </c>
      <c r="C5" t="s">
        <v>10</v>
      </c>
      <c r="D5" t="s">
        <v>11</v>
      </c>
      <c r="E5" t="s">
        <v>13</v>
      </c>
      <c r="F5" s="12"/>
      <c r="G5"/>
      <c r="H5" s="10" t="s">
        <v>3</v>
      </c>
      <c r="I5" s="10" t="s">
        <v>13</v>
      </c>
      <c r="J5" s="10" t="s">
        <v>10</v>
      </c>
      <c r="K5" s="25" t="s">
        <v>14</v>
      </c>
      <c r="L5" s="10" t="s">
        <v>3</v>
      </c>
      <c r="M5" s="10" t="s">
        <v>5</v>
      </c>
    </row>
    <row r="6" spans="1:13" x14ac:dyDescent="0.25">
      <c r="A6" s="6">
        <v>10900206</v>
      </c>
      <c r="B6" s="6" t="s">
        <v>377</v>
      </c>
      <c r="C6" s="6" t="s">
        <v>21</v>
      </c>
      <c r="D6" s="6" t="s">
        <v>91</v>
      </c>
      <c r="E6" s="6" t="s">
        <v>91</v>
      </c>
      <c r="F6" s="13"/>
      <c r="G6" s="6"/>
      <c r="H6" s="10" t="s">
        <v>378</v>
      </c>
      <c r="I6" s="10" t="s">
        <v>61</v>
      </c>
      <c r="J6" s="10" t="s">
        <v>26</v>
      </c>
      <c r="K6" s="25" t="s">
        <v>378</v>
      </c>
      <c r="L6" s="10">
        <v>10900224</v>
      </c>
      <c r="M6" s="10" t="s">
        <v>59</v>
      </c>
    </row>
    <row r="7" spans="1:13" x14ac:dyDescent="0.25">
      <c r="A7" s="6">
        <v>10900207</v>
      </c>
      <c r="B7" s="6" t="s">
        <v>379</v>
      </c>
      <c r="C7" s="6" t="s">
        <v>21</v>
      </c>
      <c r="D7" s="6" t="s">
        <v>91</v>
      </c>
      <c r="E7" s="6" t="s">
        <v>91</v>
      </c>
      <c r="F7" s="13"/>
      <c r="G7" s="6"/>
      <c r="H7" s="10"/>
      <c r="I7" s="10" t="s">
        <v>65</v>
      </c>
      <c r="J7" s="10" t="s">
        <v>26</v>
      </c>
      <c r="K7" s="25" t="s">
        <v>378</v>
      </c>
      <c r="L7" s="10">
        <v>10900225</v>
      </c>
      <c r="M7" s="10" t="s">
        <v>63</v>
      </c>
    </row>
    <row r="8" spans="1:13" x14ac:dyDescent="0.25">
      <c r="A8" s="6">
        <v>10900208</v>
      </c>
      <c r="B8" s="6" t="s">
        <v>380</v>
      </c>
      <c r="C8" s="6" t="s">
        <v>21</v>
      </c>
      <c r="D8" s="6" t="s">
        <v>91</v>
      </c>
      <c r="E8" s="6" t="s">
        <v>91</v>
      </c>
      <c r="F8" s="13"/>
      <c r="G8" s="6"/>
      <c r="H8" s="10"/>
      <c r="I8" s="10" t="s">
        <v>73</v>
      </c>
      <c r="J8" s="10" t="s">
        <v>26</v>
      </c>
      <c r="K8" s="25" t="s">
        <v>378</v>
      </c>
      <c r="L8" s="10">
        <v>10900228</v>
      </c>
      <c r="M8" s="10" t="s">
        <v>71</v>
      </c>
    </row>
    <row r="9" spans="1:13" x14ac:dyDescent="0.25">
      <c r="A9" s="6">
        <v>10900209</v>
      </c>
      <c r="B9" s="6" t="s">
        <v>381</v>
      </c>
      <c r="C9" s="6" t="s">
        <v>21</v>
      </c>
      <c r="D9" s="6" t="s">
        <v>91</v>
      </c>
      <c r="E9" s="6" t="s">
        <v>91</v>
      </c>
      <c r="F9" s="13"/>
      <c r="G9" s="6"/>
      <c r="H9" s="10"/>
      <c r="I9" s="10" t="s">
        <v>77</v>
      </c>
      <c r="J9" s="10" t="s">
        <v>26</v>
      </c>
      <c r="K9" s="25" t="s">
        <v>378</v>
      </c>
      <c r="L9" s="10">
        <v>10900229</v>
      </c>
      <c r="M9" s="10" t="s">
        <v>75</v>
      </c>
    </row>
    <row r="10" spans="1:13" ht="45" x14ac:dyDescent="0.25">
      <c r="A10" s="6">
        <v>10900210</v>
      </c>
      <c r="B10" s="6" t="s">
        <v>382</v>
      </c>
      <c r="C10" s="6" t="s">
        <v>21</v>
      </c>
      <c r="D10" s="6" t="s">
        <v>91</v>
      </c>
      <c r="E10" s="6" t="s">
        <v>91</v>
      </c>
      <c r="F10" s="13"/>
      <c r="G10" s="6"/>
      <c r="H10" s="10"/>
      <c r="I10" s="10" t="s">
        <v>85</v>
      </c>
      <c r="J10" s="10" t="s">
        <v>26</v>
      </c>
      <c r="K10" s="25" t="s">
        <v>86</v>
      </c>
      <c r="L10" s="10">
        <v>10900232</v>
      </c>
      <c r="M10" s="10" t="s">
        <v>83</v>
      </c>
    </row>
    <row r="11" spans="1:13" ht="45" x14ac:dyDescent="0.25">
      <c r="A11" s="6">
        <v>10900211</v>
      </c>
      <c r="B11" s="6" t="s">
        <v>383</v>
      </c>
      <c r="C11" s="6" t="s">
        <v>21</v>
      </c>
      <c r="D11" s="6" t="s">
        <v>91</v>
      </c>
      <c r="E11" s="6" t="s">
        <v>91</v>
      </c>
      <c r="F11" s="13"/>
      <c r="G11" s="6"/>
      <c r="H11" s="10"/>
      <c r="I11" s="10" t="s">
        <v>90</v>
      </c>
      <c r="J11" s="10" t="s">
        <v>26</v>
      </c>
      <c r="K11" s="25" t="s">
        <v>86</v>
      </c>
      <c r="L11" s="10">
        <v>10900233</v>
      </c>
      <c r="M11" s="10" t="s">
        <v>88</v>
      </c>
    </row>
    <row r="12" spans="1:13" ht="45" x14ac:dyDescent="0.25">
      <c r="A12" s="6">
        <v>10900212</v>
      </c>
      <c r="B12" s="6" t="s">
        <v>384</v>
      </c>
      <c r="C12" s="6" t="s">
        <v>21</v>
      </c>
      <c r="D12" s="6" t="s">
        <v>91</v>
      </c>
      <c r="E12" s="6" t="s">
        <v>91</v>
      </c>
      <c r="F12" s="13"/>
      <c r="G12" s="6"/>
      <c r="H12" s="10"/>
      <c r="I12" s="10" t="s">
        <v>93</v>
      </c>
      <c r="J12" s="10" t="s">
        <v>32</v>
      </c>
      <c r="K12" s="25" t="s">
        <v>86</v>
      </c>
      <c r="L12" s="10" t="s">
        <v>91</v>
      </c>
      <c r="M12" s="10" t="s">
        <v>91</v>
      </c>
    </row>
    <row r="13" spans="1:13" ht="45" x14ac:dyDescent="0.25">
      <c r="A13" s="6">
        <v>10900213</v>
      </c>
      <c r="B13" s="6" t="s">
        <v>385</v>
      </c>
      <c r="C13" s="6" t="s">
        <v>21</v>
      </c>
      <c r="D13" s="6" t="s">
        <v>91</v>
      </c>
      <c r="E13" s="6" t="s">
        <v>91</v>
      </c>
      <c r="F13" s="13"/>
      <c r="G13" s="6"/>
      <c r="H13" s="10"/>
      <c r="I13" s="10" t="s">
        <v>95</v>
      </c>
      <c r="J13" s="10" t="s">
        <v>32</v>
      </c>
      <c r="K13" s="25" t="s">
        <v>86</v>
      </c>
      <c r="L13" s="10" t="s">
        <v>91</v>
      </c>
      <c r="M13" s="10" t="s">
        <v>91</v>
      </c>
    </row>
    <row r="14" spans="1:13" ht="30" x14ac:dyDescent="0.25">
      <c r="A14" s="6">
        <v>10900214</v>
      </c>
      <c r="B14" s="6" t="s">
        <v>386</v>
      </c>
      <c r="C14" s="6" t="s">
        <v>21</v>
      </c>
      <c r="D14" s="6" t="s">
        <v>91</v>
      </c>
      <c r="E14" s="6" t="s">
        <v>91</v>
      </c>
      <c r="F14" s="13"/>
      <c r="G14" s="6"/>
      <c r="H14" s="10"/>
      <c r="I14" s="10" t="s">
        <v>128</v>
      </c>
      <c r="J14" s="10" t="s">
        <v>26</v>
      </c>
      <c r="K14" s="25" t="s">
        <v>120</v>
      </c>
      <c r="L14" s="10">
        <v>10900252</v>
      </c>
      <c r="M14" s="10" t="s">
        <v>126</v>
      </c>
    </row>
    <row r="15" spans="1:13" ht="30" x14ac:dyDescent="0.25">
      <c r="A15" s="6">
        <v>10900215</v>
      </c>
      <c r="B15" s="6" t="s">
        <v>387</v>
      </c>
      <c r="C15" s="6" t="s">
        <v>21</v>
      </c>
      <c r="D15" s="6" t="s">
        <v>91</v>
      </c>
      <c r="E15" s="6" t="s">
        <v>91</v>
      </c>
      <c r="F15" s="13"/>
      <c r="G15" s="6"/>
      <c r="H15" s="10"/>
      <c r="I15" s="10" t="s">
        <v>134</v>
      </c>
      <c r="J15" s="10" t="s">
        <v>26</v>
      </c>
      <c r="K15" s="25" t="s">
        <v>120</v>
      </c>
      <c r="L15" s="10">
        <v>10900253</v>
      </c>
      <c r="M15" s="10" t="s">
        <v>132</v>
      </c>
    </row>
    <row r="16" spans="1:13" ht="30" x14ac:dyDescent="0.25">
      <c r="A16" s="6">
        <v>10900216</v>
      </c>
      <c r="B16" s="6" t="s">
        <v>388</v>
      </c>
      <c r="C16" s="6" t="s">
        <v>21</v>
      </c>
      <c r="D16" s="6" t="s">
        <v>91</v>
      </c>
      <c r="E16" s="6" t="s">
        <v>91</v>
      </c>
      <c r="F16" s="13"/>
      <c r="G16" s="6"/>
      <c r="H16" s="10"/>
      <c r="I16" s="10" t="s">
        <v>138</v>
      </c>
      <c r="J16" s="10" t="s">
        <v>32</v>
      </c>
      <c r="K16" s="25" t="s">
        <v>120</v>
      </c>
      <c r="L16" s="10" t="s">
        <v>91</v>
      </c>
      <c r="M16" s="10" t="s">
        <v>91</v>
      </c>
    </row>
    <row r="17" spans="1:13" x14ac:dyDescent="0.25">
      <c r="A17" s="6">
        <v>10900217</v>
      </c>
      <c r="B17" s="6" t="s">
        <v>389</v>
      </c>
      <c r="C17" s="6" t="s">
        <v>21</v>
      </c>
      <c r="D17" s="6" t="s">
        <v>91</v>
      </c>
      <c r="E17" s="6" t="s">
        <v>91</v>
      </c>
      <c r="F17" s="13"/>
      <c r="G17" s="6"/>
      <c r="H17" s="10"/>
      <c r="I17" s="10" t="s">
        <v>146</v>
      </c>
      <c r="J17" s="10" t="s">
        <v>26</v>
      </c>
      <c r="K17" s="25" t="s">
        <v>378</v>
      </c>
      <c r="L17" s="10">
        <v>10900256</v>
      </c>
      <c r="M17" s="10" t="s">
        <v>143</v>
      </c>
    </row>
    <row r="18" spans="1:13" x14ac:dyDescent="0.25">
      <c r="A18" s="6">
        <v>10900218</v>
      </c>
      <c r="B18" s="6" t="s">
        <v>390</v>
      </c>
      <c r="C18" s="6" t="s">
        <v>21</v>
      </c>
      <c r="D18" s="6" t="s">
        <v>91</v>
      </c>
      <c r="E18" s="6" t="s">
        <v>91</v>
      </c>
      <c r="F18" s="13"/>
      <c r="G18" s="6"/>
      <c r="H18" s="10"/>
      <c r="I18" s="10" t="s">
        <v>150</v>
      </c>
      <c r="J18" s="10" t="s">
        <v>26</v>
      </c>
      <c r="K18" s="25" t="s">
        <v>378</v>
      </c>
      <c r="L18" s="10">
        <v>10900257</v>
      </c>
      <c r="M18" s="10" t="s">
        <v>148</v>
      </c>
    </row>
    <row r="19" spans="1:13" x14ac:dyDescent="0.25">
      <c r="A19" s="6">
        <v>10900219</v>
      </c>
      <c r="B19" s="6" t="s">
        <v>391</v>
      </c>
      <c r="C19" s="6" t="s">
        <v>21</v>
      </c>
      <c r="D19" s="6" t="s">
        <v>91</v>
      </c>
      <c r="E19" s="6" t="s">
        <v>91</v>
      </c>
      <c r="F19" s="13"/>
      <c r="G19" s="6"/>
      <c r="H19" s="10"/>
      <c r="I19" s="10" t="s">
        <v>154</v>
      </c>
      <c r="J19" s="10" t="s">
        <v>26</v>
      </c>
      <c r="K19" s="25" t="s">
        <v>378</v>
      </c>
      <c r="L19" s="10">
        <v>10900258</v>
      </c>
      <c r="M19" s="10" t="s">
        <v>152</v>
      </c>
    </row>
    <row r="20" spans="1:13" x14ac:dyDescent="0.25">
      <c r="A20" s="6">
        <v>10900220</v>
      </c>
      <c r="B20" s="6" t="s">
        <v>392</v>
      </c>
      <c r="C20" s="6" t="s">
        <v>21</v>
      </c>
      <c r="D20" s="6" t="s">
        <v>91</v>
      </c>
      <c r="E20" s="6" t="s">
        <v>91</v>
      </c>
      <c r="F20" s="13"/>
      <c r="G20" s="6"/>
      <c r="H20" s="10"/>
      <c r="I20" s="10" t="s">
        <v>160</v>
      </c>
      <c r="J20" s="10" t="s">
        <v>26</v>
      </c>
      <c r="K20" s="25" t="s">
        <v>378</v>
      </c>
      <c r="L20" s="10">
        <v>10900260</v>
      </c>
      <c r="M20" s="10" t="s">
        <v>158</v>
      </c>
    </row>
    <row r="21" spans="1:13" x14ac:dyDescent="0.25">
      <c r="A21" s="6">
        <v>10900221</v>
      </c>
      <c r="B21" s="6" t="s">
        <v>393</v>
      </c>
      <c r="C21" s="6" t="s">
        <v>21</v>
      </c>
      <c r="D21" s="6" t="s">
        <v>91</v>
      </c>
      <c r="E21" s="6" t="s">
        <v>91</v>
      </c>
      <c r="F21" s="13"/>
      <c r="G21" s="6"/>
      <c r="H21" s="10"/>
      <c r="I21" s="10" t="s">
        <v>164</v>
      </c>
      <c r="J21" s="10" t="s">
        <v>26</v>
      </c>
      <c r="K21" s="25" t="s">
        <v>378</v>
      </c>
      <c r="L21" s="10">
        <v>10900261</v>
      </c>
      <c r="M21" s="10" t="s">
        <v>162</v>
      </c>
    </row>
    <row r="22" spans="1:13" x14ac:dyDescent="0.25">
      <c r="A22" s="6">
        <v>10900224</v>
      </c>
      <c r="B22" s="7" t="s">
        <v>59</v>
      </c>
      <c r="C22" s="6" t="s">
        <v>26</v>
      </c>
      <c r="D22" s="6" t="s">
        <v>378</v>
      </c>
      <c r="E22" s="6" t="s">
        <v>61</v>
      </c>
      <c r="F22" s="13"/>
      <c r="G22" s="6"/>
      <c r="H22" s="10"/>
      <c r="I22" s="10" t="s">
        <v>168</v>
      </c>
      <c r="J22" s="10" t="s">
        <v>26</v>
      </c>
      <c r="K22" s="25" t="s">
        <v>378</v>
      </c>
      <c r="L22" s="10">
        <v>10900262</v>
      </c>
      <c r="M22" s="10" t="s">
        <v>166</v>
      </c>
    </row>
    <row r="23" spans="1:13" x14ac:dyDescent="0.25">
      <c r="A23" s="6">
        <v>10900225</v>
      </c>
      <c r="B23" s="7" t="s">
        <v>63</v>
      </c>
      <c r="C23" s="6" t="s">
        <v>26</v>
      </c>
      <c r="D23" s="6" t="s">
        <v>378</v>
      </c>
      <c r="E23" s="6" t="s">
        <v>65</v>
      </c>
      <c r="F23" s="13"/>
      <c r="G23" s="6"/>
      <c r="H23" s="10"/>
      <c r="I23" s="10" t="s">
        <v>172</v>
      </c>
      <c r="J23" s="10" t="s">
        <v>26</v>
      </c>
      <c r="K23" s="25" t="s">
        <v>378</v>
      </c>
      <c r="L23" s="10">
        <v>10900263</v>
      </c>
      <c r="M23" s="10" t="s">
        <v>170</v>
      </c>
    </row>
    <row r="24" spans="1:13" x14ac:dyDescent="0.25">
      <c r="A24" s="6">
        <v>10900228</v>
      </c>
      <c r="B24" s="7" t="s">
        <v>71</v>
      </c>
      <c r="C24" s="6" t="s">
        <v>26</v>
      </c>
      <c r="D24" s="6" t="s">
        <v>378</v>
      </c>
      <c r="E24" s="6" t="s">
        <v>73</v>
      </c>
      <c r="F24" s="13"/>
      <c r="G24" s="6"/>
      <c r="H24" s="10"/>
      <c r="I24" s="10" t="s">
        <v>176</v>
      </c>
      <c r="J24" s="10" t="s">
        <v>26</v>
      </c>
      <c r="K24" s="25" t="s">
        <v>378</v>
      </c>
      <c r="L24" s="10">
        <v>10900264</v>
      </c>
      <c r="M24" s="10" t="s">
        <v>174</v>
      </c>
    </row>
    <row r="25" spans="1:13" x14ac:dyDescent="0.25">
      <c r="A25" s="6">
        <v>10900229</v>
      </c>
      <c r="B25" s="7" t="s">
        <v>75</v>
      </c>
      <c r="C25" s="6" t="s">
        <v>26</v>
      </c>
      <c r="D25" s="6" t="s">
        <v>378</v>
      </c>
      <c r="E25" s="6" t="s">
        <v>77</v>
      </c>
      <c r="F25" s="13"/>
      <c r="G25" s="6"/>
      <c r="H25" s="10"/>
      <c r="I25" s="10" t="s">
        <v>180</v>
      </c>
      <c r="J25" s="10" t="s">
        <v>26</v>
      </c>
      <c r="K25" s="25" t="s">
        <v>378</v>
      </c>
      <c r="L25" s="10">
        <v>10900265</v>
      </c>
      <c r="M25" s="10" t="s">
        <v>178</v>
      </c>
    </row>
    <row r="26" spans="1:13" x14ac:dyDescent="0.25">
      <c r="A26" s="6">
        <v>10900232</v>
      </c>
      <c r="B26" s="7" t="s">
        <v>83</v>
      </c>
      <c r="C26" s="6" t="s">
        <v>26</v>
      </c>
      <c r="D26" s="6" t="s">
        <v>378</v>
      </c>
      <c r="E26" s="6" t="s">
        <v>85</v>
      </c>
      <c r="F26" s="13"/>
      <c r="G26" s="6"/>
      <c r="H26" s="10"/>
      <c r="I26" s="10" t="s">
        <v>191</v>
      </c>
      <c r="J26" s="10" t="s">
        <v>26</v>
      </c>
      <c r="K26" s="25" t="s">
        <v>378</v>
      </c>
      <c r="L26" s="10">
        <v>10900268</v>
      </c>
      <c r="M26" s="10" t="s">
        <v>188</v>
      </c>
    </row>
    <row r="27" spans="1:13" x14ac:dyDescent="0.25">
      <c r="A27" s="6">
        <v>10900233</v>
      </c>
      <c r="B27" s="7" t="s">
        <v>88</v>
      </c>
      <c r="C27" s="6" t="s">
        <v>26</v>
      </c>
      <c r="D27" s="6" t="s">
        <v>378</v>
      </c>
      <c r="E27" s="6" t="s">
        <v>90</v>
      </c>
      <c r="F27" s="13"/>
      <c r="G27" s="6"/>
      <c r="H27" s="10"/>
      <c r="I27" s="10" t="s">
        <v>195</v>
      </c>
      <c r="J27" s="10" t="s">
        <v>26</v>
      </c>
      <c r="K27" s="25" t="s">
        <v>378</v>
      </c>
      <c r="L27" s="10">
        <v>10900269</v>
      </c>
      <c r="M27" s="10" t="s">
        <v>193</v>
      </c>
    </row>
    <row r="28" spans="1:13" x14ac:dyDescent="0.25">
      <c r="A28" s="6">
        <v>10900252</v>
      </c>
      <c r="B28" s="7" t="s">
        <v>126</v>
      </c>
      <c r="C28" s="6" t="s">
        <v>26</v>
      </c>
      <c r="D28" s="6" t="s">
        <v>378</v>
      </c>
      <c r="E28" s="6" t="s">
        <v>128</v>
      </c>
      <c r="F28" s="13"/>
      <c r="G28" s="6"/>
      <c r="H28" s="10"/>
      <c r="I28" s="10" t="s">
        <v>199</v>
      </c>
      <c r="J28" s="10" t="s">
        <v>26</v>
      </c>
      <c r="K28" s="25" t="s">
        <v>378</v>
      </c>
      <c r="L28" s="10">
        <v>10900270</v>
      </c>
      <c r="M28" s="10" t="s">
        <v>197</v>
      </c>
    </row>
    <row r="29" spans="1:13" x14ac:dyDescent="0.25">
      <c r="A29" s="6">
        <v>10900253</v>
      </c>
      <c r="B29" s="7" t="s">
        <v>132</v>
      </c>
      <c r="C29" s="6" t="s">
        <v>26</v>
      </c>
      <c r="D29" s="6" t="s">
        <v>378</v>
      </c>
      <c r="E29" s="6" t="s">
        <v>134</v>
      </c>
      <c r="F29" s="13"/>
      <c r="G29" s="6"/>
      <c r="H29" s="10"/>
      <c r="I29" s="10" t="s">
        <v>203</v>
      </c>
      <c r="J29" s="10" t="s">
        <v>26</v>
      </c>
      <c r="K29" s="25" t="s">
        <v>378</v>
      </c>
      <c r="L29" s="10">
        <v>10900271</v>
      </c>
      <c r="M29" s="10" t="s">
        <v>201</v>
      </c>
    </row>
    <row r="30" spans="1:13" x14ac:dyDescent="0.25">
      <c r="A30" s="6">
        <v>10900256</v>
      </c>
      <c r="B30" s="7" t="s">
        <v>143</v>
      </c>
      <c r="C30" s="6" t="s">
        <v>26</v>
      </c>
      <c r="D30" s="6" t="s">
        <v>378</v>
      </c>
      <c r="E30" s="6" t="s">
        <v>146</v>
      </c>
      <c r="F30" s="13"/>
      <c r="G30" s="6"/>
      <c r="H30" s="10"/>
      <c r="I30" s="10" t="s">
        <v>213</v>
      </c>
      <c r="J30" s="10" t="s">
        <v>26</v>
      </c>
      <c r="K30" s="25" t="s">
        <v>378</v>
      </c>
      <c r="L30" s="10">
        <v>10900274</v>
      </c>
      <c r="M30" s="10" t="s">
        <v>211</v>
      </c>
    </row>
    <row r="31" spans="1:13" x14ac:dyDescent="0.25">
      <c r="A31" s="6">
        <v>10900257</v>
      </c>
      <c r="B31" s="7" t="s">
        <v>148</v>
      </c>
      <c r="C31" s="6" t="s">
        <v>26</v>
      </c>
      <c r="D31" s="6" t="s">
        <v>378</v>
      </c>
      <c r="E31" s="6" t="s">
        <v>150</v>
      </c>
      <c r="F31" s="13"/>
      <c r="G31" s="6"/>
      <c r="H31" s="10"/>
      <c r="I31" s="10" t="s">
        <v>217</v>
      </c>
      <c r="J31" s="10" t="s">
        <v>26</v>
      </c>
      <c r="K31" s="25" t="s">
        <v>378</v>
      </c>
      <c r="L31" s="10">
        <v>10900275</v>
      </c>
      <c r="M31" s="10" t="s">
        <v>215</v>
      </c>
    </row>
    <row r="32" spans="1:13" x14ac:dyDescent="0.25">
      <c r="A32" s="6">
        <v>10900258</v>
      </c>
      <c r="B32" s="7" t="s">
        <v>152</v>
      </c>
      <c r="C32" s="6" t="s">
        <v>26</v>
      </c>
      <c r="D32" s="6" t="s">
        <v>378</v>
      </c>
      <c r="E32" s="6" t="s">
        <v>154</v>
      </c>
      <c r="F32" s="13"/>
      <c r="G32" s="6"/>
      <c r="H32" s="10"/>
      <c r="I32" s="10" t="s">
        <v>221</v>
      </c>
      <c r="J32" s="10" t="s">
        <v>26</v>
      </c>
      <c r="K32" s="25" t="s">
        <v>378</v>
      </c>
      <c r="L32" s="10">
        <v>10900276</v>
      </c>
      <c r="M32" s="10" t="s">
        <v>219</v>
      </c>
    </row>
    <row r="33" spans="1:13" x14ac:dyDescent="0.25">
      <c r="A33" s="6">
        <v>10900259</v>
      </c>
      <c r="B33" s="6" t="s">
        <v>156</v>
      </c>
      <c r="C33" s="6" t="s">
        <v>21</v>
      </c>
      <c r="D33" s="6" t="s">
        <v>91</v>
      </c>
      <c r="E33" s="6" t="s">
        <v>91</v>
      </c>
      <c r="F33" s="13"/>
      <c r="G33" s="6"/>
      <c r="H33" s="10"/>
      <c r="I33" s="10" t="s">
        <v>225</v>
      </c>
      <c r="J33" s="10" t="s">
        <v>26</v>
      </c>
      <c r="K33" s="25" t="s">
        <v>378</v>
      </c>
      <c r="L33" s="10">
        <v>10900277</v>
      </c>
      <c r="M33" s="10" t="s">
        <v>223</v>
      </c>
    </row>
    <row r="34" spans="1:13" x14ac:dyDescent="0.25">
      <c r="A34" s="6">
        <v>10900260</v>
      </c>
      <c r="B34" s="6" t="s">
        <v>158</v>
      </c>
      <c r="C34" s="6" t="s">
        <v>26</v>
      </c>
      <c r="D34" s="6" t="s">
        <v>378</v>
      </c>
      <c r="E34" s="6" t="s">
        <v>160</v>
      </c>
      <c r="F34" s="13"/>
      <c r="G34" s="6"/>
      <c r="H34" s="10"/>
      <c r="I34" s="10" t="s">
        <v>229</v>
      </c>
      <c r="J34" s="10" t="s">
        <v>26</v>
      </c>
      <c r="K34" s="25" t="s">
        <v>378</v>
      </c>
      <c r="L34" s="10">
        <v>10900278</v>
      </c>
      <c r="M34" s="10" t="s">
        <v>227</v>
      </c>
    </row>
    <row r="35" spans="1:13" x14ac:dyDescent="0.25">
      <c r="A35" s="6">
        <v>10900261</v>
      </c>
      <c r="B35" s="7" t="s">
        <v>162</v>
      </c>
      <c r="C35" s="6" t="s">
        <v>26</v>
      </c>
      <c r="D35" s="6" t="s">
        <v>378</v>
      </c>
      <c r="E35" s="6" t="s">
        <v>164</v>
      </c>
      <c r="F35" s="13"/>
      <c r="G35" s="6"/>
      <c r="H35" s="10"/>
      <c r="I35" s="10" t="s">
        <v>234</v>
      </c>
      <c r="J35" s="10" t="s">
        <v>26</v>
      </c>
      <c r="K35" s="25" t="s">
        <v>378</v>
      </c>
      <c r="L35" s="10">
        <v>10900279</v>
      </c>
      <c r="M35" s="10" t="s">
        <v>231</v>
      </c>
    </row>
    <row r="36" spans="1:13" x14ac:dyDescent="0.25">
      <c r="A36" s="6">
        <v>10900262</v>
      </c>
      <c r="B36" s="7" t="s">
        <v>166</v>
      </c>
      <c r="C36" s="6" t="s">
        <v>26</v>
      </c>
      <c r="D36" s="6" t="s">
        <v>378</v>
      </c>
      <c r="E36" s="6" t="s">
        <v>168</v>
      </c>
      <c r="F36" s="13"/>
      <c r="G36" s="6"/>
      <c r="H36" s="10"/>
      <c r="I36" s="10" t="s">
        <v>238</v>
      </c>
      <c r="J36" s="10" t="s">
        <v>26</v>
      </c>
      <c r="K36" s="25" t="s">
        <v>378</v>
      </c>
      <c r="L36" s="10">
        <v>10900280</v>
      </c>
      <c r="M36" s="10" t="s">
        <v>236</v>
      </c>
    </row>
    <row r="37" spans="1:13" x14ac:dyDescent="0.25">
      <c r="A37" s="6">
        <v>10900263</v>
      </c>
      <c r="B37" s="7" t="s">
        <v>170</v>
      </c>
      <c r="C37" s="6" t="s">
        <v>26</v>
      </c>
      <c r="D37" s="6" t="s">
        <v>378</v>
      </c>
      <c r="E37" s="6" t="s">
        <v>172</v>
      </c>
      <c r="F37" s="13"/>
      <c r="G37" s="6"/>
      <c r="H37" s="10"/>
      <c r="I37" s="10" t="s">
        <v>242</v>
      </c>
      <c r="J37" s="10" t="s">
        <v>26</v>
      </c>
      <c r="K37" s="25" t="s">
        <v>378</v>
      </c>
      <c r="L37" s="10">
        <v>10900281</v>
      </c>
      <c r="M37" s="10" t="s">
        <v>240</v>
      </c>
    </row>
    <row r="38" spans="1:13" x14ac:dyDescent="0.25">
      <c r="A38" s="6">
        <v>10900264</v>
      </c>
      <c r="B38" s="7" t="s">
        <v>174</v>
      </c>
      <c r="C38" s="6" t="s">
        <v>26</v>
      </c>
      <c r="D38" s="6" t="s">
        <v>378</v>
      </c>
      <c r="E38" s="6" t="s">
        <v>176</v>
      </c>
      <c r="F38" s="13"/>
      <c r="G38" s="6"/>
      <c r="H38" s="10"/>
      <c r="I38" s="10" t="s">
        <v>246</v>
      </c>
      <c r="J38" s="10" t="s">
        <v>26</v>
      </c>
      <c r="K38" s="25" t="s">
        <v>378</v>
      </c>
      <c r="L38" s="10">
        <v>10900282</v>
      </c>
      <c r="M38" s="10" t="s">
        <v>244</v>
      </c>
    </row>
    <row r="39" spans="1:13" x14ac:dyDescent="0.25">
      <c r="A39" s="6">
        <v>10900265</v>
      </c>
      <c r="B39" s="7" t="s">
        <v>178</v>
      </c>
      <c r="C39" s="6" t="s">
        <v>26</v>
      </c>
      <c r="D39" s="6" t="s">
        <v>378</v>
      </c>
      <c r="E39" s="6" t="s">
        <v>180</v>
      </c>
      <c r="F39" s="13"/>
      <c r="G39" s="6"/>
      <c r="H39" s="10"/>
      <c r="I39" s="10" t="s">
        <v>250</v>
      </c>
      <c r="J39" s="10" t="s">
        <v>26</v>
      </c>
      <c r="K39" s="25" t="s">
        <v>378</v>
      </c>
      <c r="L39" s="10">
        <v>10900283</v>
      </c>
      <c r="M39" s="10" t="s">
        <v>248</v>
      </c>
    </row>
    <row r="40" spans="1:13" ht="75" x14ac:dyDescent="0.25">
      <c r="A40" s="6">
        <v>10900268</v>
      </c>
      <c r="B40" s="7" t="s">
        <v>188</v>
      </c>
      <c r="C40" s="6" t="s">
        <v>26</v>
      </c>
      <c r="D40" s="6" t="s">
        <v>378</v>
      </c>
      <c r="E40" s="6" t="s">
        <v>191</v>
      </c>
      <c r="F40" s="13"/>
      <c r="G40" s="6"/>
      <c r="H40" s="10"/>
      <c r="I40" s="10" t="s">
        <v>261</v>
      </c>
      <c r="J40" s="10" t="s">
        <v>26</v>
      </c>
      <c r="K40" s="25" t="s">
        <v>262</v>
      </c>
      <c r="L40" s="10">
        <v>10900286</v>
      </c>
      <c r="M40" s="10" t="s">
        <v>259</v>
      </c>
    </row>
    <row r="41" spans="1:13" ht="75" x14ac:dyDescent="0.25">
      <c r="A41" s="6">
        <v>10900269</v>
      </c>
      <c r="B41" s="7" t="s">
        <v>193</v>
      </c>
      <c r="C41" s="6" t="s">
        <v>26</v>
      </c>
      <c r="D41" s="6" t="s">
        <v>378</v>
      </c>
      <c r="E41" s="6" t="s">
        <v>195</v>
      </c>
      <c r="F41" s="13"/>
      <c r="G41" s="6"/>
      <c r="H41" s="10"/>
      <c r="I41" s="10" t="s">
        <v>266</v>
      </c>
      <c r="J41" s="10" t="s">
        <v>26</v>
      </c>
      <c r="K41" s="25" t="s">
        <v>267</v>
      </c>
      <c r="L41" s="10">
        <v>10900287</v>
      </c>
      <c r="M41" s="10" t="s">
        <v>264</v>
      </c>
    </row>
    <row r="42" spans="1:13" ht="75" x14ac:dyDescent="0.25">
      <c r="A42" s="6">
        <v>10900270</v>
      </c>
      <c r="B42" s="7" t="s">
        <v>197</v>
      </c>
      <c r="C42" s="6" t="s">
        <v>26</v>
      </c>
      <c r="D42" s="6" t="s">
        <v>378</v>
      </c>
      <c r="E42" s="6" t="s">
        <v>199</v>
      </c>
      <c r="F42" s="13"/>
      <c r="G42" s="6"/>
      <c r="H42" s="10"/>
      <c r="I42" s="10" t="s">
        <v>271</v>
      </c>
      <c r="J42" s="10" t="s">
        <v>26</v>
      </c>
      <c r="K42" s="25" t="s">
        <v>272</v>
      </c>
      <c r="L42" s="10">
        <v>10900288</v>
      </c>
      <c r="M42" s="10" t="s">
        <v>269</v>
      </c>
    </row>
    <row r="43" spans="1:13" x14ac:dyDescent="0.25">
      <c r="A43" s="6">
        <v>10900271</v>
      </c>
      <c r="B43" s="7" t="s">
        <v>201</v>
      </c>
      <c r="C43" s="6" t="s">
        <v>26</v>
      </c>
      <c r="D43" s="6" t="s">
        <v>378</v>
      </c>
      <c r="E43" s="6" t="s">
        <v>203</v>
      </c>
      <c r="F43" s="13"/>
      <c r="G43" s="6"/>
      <c r="H43" s="10"/>
      <c r="I43" s="10" t="s">
        <v>285</v>
      </c>
      <c r="J43" s="10" t="s">
        <v>26</v>
      </c>
      <c r="K43" s="25" t="s">
        <v>378</v>
      </c>
      <c r="L43" s="10">
        <v>10900292</v>
      </c>
      <c r="M43" s="10" t="s">
        <v>283</v>
      </c>
    </row>
    <row r="44" spans="1:13" x14ac:dyDescent="0.25">
      <c r="A44" s="6">
        <v>10900272</v>
      </c>
      <c r="B44" s="7" t="s">
        <v>205</v>
      </c>
      <c r="C44" s="6" t="s">
        <v>26</v>
      </c>
      <c r="D44" s="6" t="s">
        <v>378</v>
      </c>
      <c r="E44" s="6" t="s">
        <v>207</v>
      </c>
      <c r="F44" s="13"/>
      <c r="G44" s="6"/>
      <c r="H44" s="10"/>
      <c r="I44" s="10" t="s">
        <v>291</v>
      </c>
      <c r="J44" s="10" t="s">
        <v>26</v>
      </c>
      <c r="K44" s="25" t="s">
        <v>378</v>
      </c>
      <c r="L44" s="10">
        <v>10900294</v>
      </c>
      <c r="M44" s="10" t="s">
        <v>289</v>
      </c>
    </row>
    <row r="45" spans="1:13" x14ac:dyDescent="0.25">
      <c r="A45" s="6">
        <v>10900273</v>
      </c>
      <c r="B45" s="6" t="s">
        <v>209</v>
      </c>
      <c r="C45" s="6" t="s">
        <v>21</v>
      </c>
      <c r="D45" s="6" t="s">
        <v>91</v>
      </c>
      <c r="E45" s="6" t="s">
        <v>91</v>
      </c>
      <c r="F45" s="13"/>
      <c r="G45" s="6"/>
      <c r="H45" s="10"/>
      <c r="I45" s="10" t="s">
        <v>293</v>
      </c>
      <c r="J45" s="10" t="s">
        <v>32</v>
      </c>
      <c r="K45" s="25" t="s">
        <v>378</v>
      </c>
      <c r="L45" s="10" t="s">
        <v>91</v>
      </c>
      <c r="M45" s="10" t="s">
        <v>91</v>
      </c>
    </row>
    <row r="46" spans="1:13" x14ac:dyDescent="0.25">
      <c r="A46" s="6">
        <v>10900274</v>
      </c>
      <c r="B46" s="7" t="s">
        <v>211</v>
      </c>
      <c r="C46" s="6" t="s">
        <v>26</v>
      </c>
      <c r="D46" s="6" t="s">
        <v>378</v>
      </c>
      <c r="E46" s="6" t="s">
        <v>213</v>
      </c>
      <c r="F46" s="13"/>
      <c r="G46" s="6"/>
      <c r="H46" s="10"/>
      <c r="I46" s="10" t="s">
        <v>295</v>
      </c>
      <c r="J46" s="10" t="s">
        <v>32</v>
      </c>
      <c r="K46" s="25" t="s">
        <v>378</v>
      </c>
      <c r="L46" s="10" t="s">
        <v>91</v>
      </c>
      <c r="M46" s="10" t="s">
        <v>91</v>
      </c>
    </row>
    <row r="47" spans="1:13" x14ac:dyDescent="0.25">
      <c r="A47" s="6">
        <v>10900275</v>
      </c>
      <c r="B47" s="7" t="s">
        <v>215</v>
      </c>
      <c r="C47" s="6" t="s">
        <v>26</v>
      </c>
      <c r="D47" s="6" t="s">
        <v>378</v>
      </c>
      <c r="E47" s="6" t="s">
        <v>217</v>
      </c>
      <c r="F47" s="13"/>
      <c r="G47" s="6"/>
      <c r="H47" s="10"/>
      <c r="I47" s="10" t="s">
        <v>299</v>
      </c>
      <c r="J47" s="10" t="s">
        <v>26</v>
      </c>
      <c r="K47" s="25" t="s">
        <v>378</v>
      </c>
      <c r="L47" s="10">
        <v>10900295</v>
      </c>
      <c r="M47" s="10" t="s">
        <v>297</v>
      </c>
    </row>
    <row r="48" spans="1:13" x14ac:dyDescent="0.25">
      <c r="A48" s="6">
        <v>10900276</v>
      </c>
      <c r="B48" s="7" t="s">
        <v>219</v>
      </c>
      <c r="C48" s="6" t="s">
        <v>26</v>
      </c>
      <c r="D48" s="6" t="s">
        <v>378</v>
      </c>
      <c r="E48" s="6" t="s">
        <v>221</v>
      </c>
      <c r="F48" s="13"/>
      <c r="G48" s="6"/>
      <c r="H48" s="10"/>
      <c r="I48" s="10" t="s">
        <v>304</v>
      </c>
      <c r="J48" s="10" t="s">
        <v>26</v>
      </c>
      <c r="K48" s="25" t="s">
        <v>378</v>
      </c>
      <c r="L48" s="10">
        <v>10900296</v>
      </c>
      <c r="M48" s="10" t="s">
        <v>301</v>
      </c>
    </row>
    <row r="49" spans="1:13" x14ac:dyDescent="0.25">
      <c r="A49" s="6">
        <v>10900277</v>
      </c>
      <c r="B49" s="7" t="s">
        <v>223</v>
      </c>
      <c r="C49" s="6" t="s">
        <v>26</v>
      </c>
      <c r="D49" s="6" t="s">
        <v>378</v>
      </c>
      <c r="E49" s="6" t="s">
        <v>225</v>
      </c>
      <c r="F49" s="13"/>
      <c r="G49" s="6"/>
      <c r="H49" s="10"/>
      <c r="I49" s="10" t="s">
        <v>308</v>
      </c>
      <c r="J49" s="10" t="s">
        <v>26</v>
      </c>
      <c r="K49" s="25" t="s">
        <v>378</v>
      </c>
      <c r="L49" s="10">
        <v>10900297</v>
      </c>
      <c r="M49" s="10" t="s">
        <v>306</v>
      </c>
    </row>
    <row r="50" spans="1:13" x14ac:dyDescent="0.25">
      <c r="A50" s="6">
        <v>10900278</v>
      </c>
      <c r="B50" s="7" t="s">
        <v>227</v>
      </c>
      <c r="C50" s="6" t="s">
        <v>26</v>
      </c>
      <c r="D50" s="6" t="s">
        <v>378</v>
      </c>
      <c r="E50" s="6" t="s">
        <v>229</v>
      </c>
      <c r="F50" s="13"/>
      <c r="G50" s="6"/>
      <c r="H50" s="10"/>
      <c r="I50" s="10" t="s">
        <v>312</v>
      </c>
      <c r="J50" s="10" t="s">
        <v>26</v>
      </c>
      <c r="K50" s="25" t="s">
        <v>378</v>
      </c>
      <c r="L50" s="10">
        <v>10900298</v>
      </c>
      <c r="M50" s="10" t="s">
        <v>310</v>
      </c>
    </row>
    <row r="51" spans="1:13" x14ac:dyDescent="0.25">
      <c r="A51" s="6">
        <v>10900279</v>
      </c>
      <c r="B51" s="7" t="s">
        <v>231</v>
      </c>
      <c r="C51" s="6" t="s">
        <v>26</v>
      </c>
      <c r="D51" s="6" t="s">
        <v>378</v>
      </c>
      <c r="E51" s="6" t="s">
        <v>234</v>
      </c>
      <c r="F51" s="13"/>
      <c r="G51" s="6"/>
      <c r="H51" s="10"/>
      <c r="I51" s="10" t="s">
        <v>317</v>
      </c>
      <c r="J51" s="10" t="s">
        <v>26</v>
      </c>
      <c r="K51" s="25" t="s">
        <v>378</v>
      </c>
      <c r="L51" s="10">
        <v>10900299</v>
      </c>
      <c r="M51" s="10" t="s">
        <v>314</v>
      </c>
    </row>
    <row r="52" spans="1:13" x14ac:dyDescent="0.25">
      <c r="A52" s="6">
        <v>10900280</v>
      </c>
      <c r="B52" s="7" t="s">
        <v>236</v>
      </c>
      <c r="C52" s="6" t="s">
        <v>26</v>
      </c>
      <c r="D52" s="6" t="s">
        <v>378</v>
      </c>
      <c r="E52" s="6" t="s">
        <v>238</v>
      </c>
      <c r="F52" s="13"/>
      <c r="G52" s="6"/>
      <c r="H52" s="10"/>
      <c r="I52" s="10" t="s">
        <v>346</v>
      </c>
      <c r="J52" s="10" t="s">
        <v>26</v>
      </c>
      <c r="K52" s="25" t="s">
        <v>378</v>
      </c>
      <c r="L52" s="10">
        <v>10900311</v>
      </c>
      <c r="M52" s="10" t="s">
        <v>343</v>
      </c>
    </row>
    <row r="53" spans="1:13" x14ac:dyDescent="0.25">
      <c r="A53" s="6">
        <v>10900281</v>
      </c>
      <c r="B53" s="7" t="s">
        <v>240</v>
      </c>
      <c r="C53" s="6" t="s">
        <v>26</v>
      </c>
      <c r="D53" s="6" t="s">
        <v>378</v>
      </c>
      <c r="E53" s="6" t="s">
        <v>242</v>
      </c>
      <c r="F53" s="13"/>
      <c r="G53" s="6"/>
      <c r="H53" s="10"/>
      <c r="I53" s="10" t="s">
        <v>350</v>
      </c>
      <c r="J53" s="10" t="s">
        <v>26</v>
      </c>
      <c r="K53" s="25" t="s">
        <v>378</v>
      </c>
      <c r="L53" s="10">
        <v>10900312</v>
      </c>
      <c r="M53" s="10" t="s">
        <v>348</v>
      </c>
    </row>
    <row r="54" spans="1:13" x14ac:dyDescent="0.25">
      <c r="A54" s="6">
        <v>10900282</v>
      </c>
      <c r="B54" s="7" t="s">
        <v>244</v>
      </c>
      <c r="C54" s="6" t="s">
        <v>26</v>
      </c>
      <c r="D54" s="6" t="s">
        <v>378</v>
      </c>
      <c r="E54" s="6" t="s">
        <v>246</v>
      </c>
      <c r="F54" s="13"/>
      <c r="G54" s="6"/>
      <c r="H54" s="10"/>
      <c r="I54" s="10" t="s">
        <v>207</v>
      </c>
      <c r="J54" s="10" t="s">
        <v>26</v>
      </c>
      <c r="K54" s="25" t="s">
        <v>378</v>
      </c>
      <c r="L54" s="10">
        <v>10900272</v>
      </c>
      <c r="M54" s="10" t="s">
        <v>205</v>
      </c>
    </row>
    <row r="55" spans="1:13" ht="75" x14ac:dyDescent="0.25">
      <c r="A55" s="6">
        <v>10900283</v>
      </c>
      <c r="B55" s="7" t="s">
        <v>248</v>
      </c>
      <c r="C55" s="6" t="s">
        <v>26</v>
      </c>
      <c r="D55" s="6" t="s">
        <v>378</v>
      </c>
      <c r="E55" s="6" t="s">
        <v>250</v>
      </c>
      <c r="F55" s="13"/>
      <c r="G55" s="6"/>
      <c r="H55" s="10"/>
      <c r="I55" s="10" t="s">
        <v>256</v>
      </c>
      <c r="J55" s="10" t="s">
        <v>26</v>
      </c>
      <c r="K55" s="25" t="s">
        <v>257</v>
      </c>
      <c r="L55" s="10">
        <v>10900285</v>
      </c>
      <c r="M55" s="10" t="s">
        <v>254</v>
      </c>
    </row>
    <row r="56" spans="1:13" x14ac:dyDescent="0.25">
      <c r="A56" s="6">
        <v>10900284</v>
      </c>
      <c r="B56" s="6" t="s">
        <v>252</v>
      </c>
      <c r="C56" s="6" t="s">
        <v>21</v>
      </c>
      <c r="D56" s="6" t="s">
        <v>91</v>
      </c>
      <c r="E56" s="6" t="s">
        <v>91</v>
      </c>
      <c r="F56" s="13"/>
      <c r="G56" s="6"/>
      <c r="H56" s="10"/>
      <c r="I56" s="10" t="s">
        <v>323</v>
      </c>
      <c r="J56" s="10" t="s">
        <v>32</v>
      </c>
      <c r="K56" s="25" t="s">
        <v>378</v>
      </c>
      <c r="L56" s="10" t="s">
        <v>91</v>
      </c>
      <c r="M56" s="10" t="s">
        <v>91</v>
      </c>
    </row>
    <row r="57" spans="1:13" x14ac:dyDescent="0.25">
      <c r="A57" s="6">
        <v>10900285</v>
      </c>
      <c r="B57" s="6" t="s">
        <v>254</v>
      </c>
      <c r="C57" s="6" t="s">
        <v>26</v>
      </c>
      <c r="D57" s="6" t="s">
        <v>378</v>
      </c>
      <c r="E57" s="6" t="s">
        <v>256</v>
      </c>
      <c r="F57" s="13"/>
      <c r="G57" s="6"/>
      <c r="H57" s="10"/>
      <c r="I57" s="10" t="s">
        <v>331</v>
      </c>
      <c r="J57" s="10" t="s">
        <v>32</v>
      </c>
      <c r="K57" s="25" t="s">
        <v>378</v>
      </c>
      <c r="L57" s="10" t="s">
        <v>91</v>
      </c>
      <c r="M57" s="10" t="s">
        <v>91</v>
      </c>
    </row>
    <row r="58" spans="1:13" x14ac:dyDescent="0.25">
      <c r="A58" s="6">
        <v>10900286</v>
      </c>
      <c r="B58" s="7" t="s">
        <v>259</v>
      </c>
      <c r="C58" s="6" t="s">
        <v>26</v>
      </c>
      <c r="D58" s="6" t="s">
        <v>378</v>
      </c>
      <c r="E58" s="6" t="s">
        <v>261</v>
      </c>
      <c r="F58" s="13"/>
      <c r="G58" s="6"/>
      <c r="H58"/>
      <c r="I58"/>
      <c r="J58"/>
      <c r="K58" s="1"/>
      <c r="L58"/>
    </row>
    <row r="59" spans="1:13" x14ac:dyDescent="0.25">
      <c r="A59" s="6">
        <v>10900287</v>
      </c>
      <c r="B59" s="7" t="s">
        <v>264</v>
      </c>
      <c r="C59" s="6" t="s">
        <v>26</v>
      </c>
      <c r="D59" s="6" t="s">
        <v>378</v>
      </c>
      <c r="E59" s="6" t="s">
        <v>266</v>
      </c>
      <c r="F59" s="13"/>
      <c r="G59" s="6"/>
      <c r="H59"/>
      <c r="I59"/>
      <c r="J59"/>
      <c r="K59" s="1"/>
      <c r="L59"/>
    </row>
    <row r="60" spans="1:13" x14ac:dyDescent="0.25">
      <c r="A60" s="6">
        <v>10900288</v>
      </c>
      <c r="B60" s="7" t="s">
        <v>269</v>
      </c>
      <c r="C60" s="6" t="s">
        <v>26</v>
      </c>
      <c r="D60" s="6" t="s">
        <v>378</v>
      </c>
      <c r="E60" s="6" t="s">
        <v>271</v>
      </c>
      <c r="F60" s="13"/>
      <c r="G60" s="6"/>
      <c r="H60"/>
      <c r="I60"/>
      <c r="J60"/>
      <c r="K60" s="1"/>
      <c r="L60"/>
    </row>
    <row r="61" spans="1:13" x14ac:dyDescent="0.25">
      <c r="A61" s="6">
        <v>10900291</v>
      </c>
      <c r="B61" s="6" t="s">
        <v>280</v>
      </c>
      <c r="C61" s="6" t="s">
        <v>21</v>
      </c>
      <c r="D61" s="6" t="s">
        <v>91</v>
      </c>
      <c r="E61" s="6" t="s">
        <v>91</v>
      </c>
      <c r="F61" s="13"/>
      <c r="G61" s="6"/>
      <c r="H61"/>
      <c r="I61"/>
      <c r="J61"/>
      <c r="K61" s="1"/>
      <c r="L61"/>
    </row>
    <row r="62" spans="1:13" x14ac:dyDescent="0.25">
      <c r="A62" s="6">
        <v>10900292</v>
      </c>
      <c r="B62" s="7" t="s">
        <v>283</v>
      </c>
      <c r="C62" s="6" t="s">
        <v>26</v>
      </c>
      <c r="D62" s="6" t="s">
        <v>378</v>
      </c>
      <c r="E62" s="6" t="s">
        <v>285</v>
      </c>
      <c r="F62" s="13"/>
      <c r="G62" s="6"/>
      <c r="H62"/>
      <c r="I62"/>
      <c r="J62"/>
      <c r="K62" s="1"/>
      <c r="L62"/>
    </row>
    <row r="63" spans="1:13" x14ac:dyDescent="0.25">
      <c r="A63" s="6">
        <v>10900293</v>
      </c>
      <c r="B63" s="6" t="s">
        <v>287</v>
      </c>
      <c r="C63" s="6" t="s">
        <v>21</v>
      </c>
      <c r="D63" s="6" t="s">
        <v>91</v>
      </c>
      <c r="E63" s="6" t="s">
        <v>91</v>
      </c>
      <c r="F63" s="13"/>
      <c r="G63" s="6"/>
      <c r="H63"/>
      <c r="I63"/>
      <c r="J63"/>
      <c r="K63" s="1"/>
      <c r="L63"/>
    </row>
    <row r="64" spans="1:13" x14ac:dyDescent="0.25">
      <c r="A64" s="6">
        <v>10900294</v>
      </c>
      <c r="B64" s="7" t="s">
        <v>289</v>
      </c>
      <c r="C64" s="6" t="s">
        <v>26</v>
      </c>
      <c r="D64" s="6" t="s">
        <v>378</v>
      </c>
      <c r="E64" s="6" t="s">
        <v>291</v>
      </c>
      <c r="F64" s="13"/>
      <c r="G64" s="6"/>
      <c r="H64"/>
      <c r="I64"/>
      <c r="J64"/>
      <c r="K64" s="1"/>
      <c r="L64"/>
    </row>
    <row r="65" spans="1:12" x14ac:dyDescent="0.25">
      <c r="A65" s="6">
        <v>10900295</v>
      </c>
      <c r="B65" s="7" t="s">
        <v>297</v>
      </c>
      <c r="C65" s="6" t="s">
        <v>26</v>
      </c>
      <c r="D65" s="6" t="s">
        <v>378</v>
      </c>
      <c r="E65" s="6" t="s">
        <v>299</v>
      </c>
      <c r="F65" s="13"/>
      <c r="G65" s="6"/>
      <c r="H65"/>
      <c r="I65"/>
      <c r="J65"/>
      <c r="K65" s="1"/>
      <c r="L65"/>
    </row>
    <row r="66" spans="1:12" x14ac:dyDescent="0.25">
      <c r="A66" s="6">
        <v>10900296</v>
      </c>
      <c r="B66" s="7" t="s">
        <v>301</v>
      </c>
      <c r="C66" s="6" t="s">
        <v>26</v>
      </c>
      <c r="D66" s="6" t="s">
        <v>378</v>
      </c>
      <c r="E66" s="6" t="s">
        <v>304</v>
      </c>
      <c r="F66" s="13"/>
      <c r="G66" s="6"/>
      <c r="H66"/>
      <c r="I66"/>
      <c r="J66"/>
      <c r="K66" s="1"/>
      <c r="L66"/>
    </row>
    <row r="67" spans="1:12" x14ac:dyDescent="0.25">
      <c r="A67" s="6">
        <v>10900297</v>
      </c>
      <c r="B67" s="7" t="s">
        <v>306</v>
      </c>
      <c r="C67" s="6" t="s">
        <v>26</v>
      </c>
      <c r="D67" s="6" t="s">
        <v>378</v>
      </c>
      <c r="E67" s="6" t="s">
        <v>308</v>
      </c>
      <c r="F67" s="13"/>
      <c r="G67" s="6"/>
      <c r="H67"/>
      <c r="I67"/>
      <c r="J67"/>
      <c r="K67" s="1"/>
      <c r="L67"/>
    </row>
    <row r="68" spans="1:12" x14ac:dyDescent="0.25">
      <c r="A68" s="6">
        <v>10900298</v>
      </c>
      <c r="B68" s="7" t="s">
        <v>310</v>
      </c>
      <c r="C68" s="6" t="s">
        <v>26</v>
      </c>
      <c r="D68" s="6" t="s">
        <v>378</v>
      </c>
      <c r="E68" s="6" t="s">
        <v>312</v>
      </c>
      <c r="F68" s="13"/>
      <c r="G68" s="6"/>
      <c r="H68"/>
      <c r="I68"/>
      <c r="J68"/>
      <c r="K68" s="1"/>
      <c r="L68"/>
    </row>
    <row r="69" spans="1:12" x14ac:dyDescent="0.25">
      <c r="A69" s="6">
        <v>10900299</v>
      </c>
      <c r="B69" s="7" t="s">
        <v>314</v>
      </c>
      <c r="C69" s="6" t="s">
        <v>26</v>
      </c>
      <c r="D69" s="6" t="s">
        <v>378</v>
      </c>
      <c r="E69" s="6" t="s">
        <v>317</v>
      </c>
      <c r="F69" s="13"/>
      <c r="G69" s="6"/>
      <c r="H69"/>
      <c r="I69"/>
      <c r="J69"/>
      <c r="K69" s="1"/>
      <c r="L69"/>
    </row>
    <row r="70" spans="1:12" x14ac:dyDescent="0.25">
      <c r="A70" s="6">
        <v>10900306</v>
      </c>
      <c r="B70" s="6" t="s">
        <v>333</v>
      </c>
      <c r="C70" s="6" t="s">
        <v>21</v>
      </c>
      <c r="D70" s="6" t="s">
        <v>91</v>
      </c>
      <c r="E70" s="6" t="s">
        <v>91</v>
      </c>
      <c r="F70" s="13"/>
      <c r="G70" s="6"/>
      <c r="H70"/>
      <c r="I70"/>
      <c r="J70"/>
      <c r="K70" s="1"/>
      <c r="L70"/>
    </row>
    <row r="71" spans="1:12" x14ac:dyDescent="0.25">
      <c r="A71" s="6">
        <v>10900307</v>
      </c>
      <c r="B71" s="6" t="s">
        <v>335</v>
      </c>
      <c r="C71" s="6" t="s">
        <v>21</v>
      </c>
      <c r="D71" s="6" t="s">
        <v>91</v>
      </c>
      <c r="E71" s="6" t="s">
        <v>91</v>
      </c>
      <c r="F71" s="13"/>
      <c r="G71" s="6"/>
      <c r="H71"/>
      <c r="I71"/>
      <c r="J71"/>
      <c r="K71" s="1"/>
      <c r="L71"/>
    </row>
    <row r="72" spans="1:12" x14ac:dyDescent="0.25">
      <c r="A72" s="6">
        <v>10900308</v>
      </c>
      <c r="B72" s="6" t="s">
        <v>337</v>
      </c>
      <c r="C72" s="6" t="s">
        <v>21</v>
      </c>
      <c r="D72" s="6" t="s">
        <v>91</v>
      </c>
      <c r="E72" s="6" t="s">
        <v>91</v>
      </c>
      <c r="F72" s="13"/>
      <c r="G72" s="6"/>
      <c r="H72"/>
      <c r="I72"/>
      <c r="J72"/>
      <c r="K72" s="1"/>
      <c r="L72"/>
    </row>
    <row r="73" spans="1:12" x14ac:dyDescent="0.25">
      <c r="A73" s="6">
        <v>10900309</v>
      </c>
      <c r="B73" s="6" t="s">
        <v>339</v>
      </c>
      <c r="C73" s="6" t="s">
        <v>21</v>
      </c>
      <c r="D73" s="6" t="s">
        <v>91</v>
      </c>
      <c r="E73" s="6" t="s">
        <v>91</v>
      </c>
      <c r="F73" s="13"/>
      <c r="G73" s="6"/>
      <c r="H73"/>
      <c r="I73"/>
      <c r="J73"/>
      <c r="K73" s="1"/>
      <c r="L73"/>
    </row>
    <row r="74" spans="1:12" x14ac:dyDescent="0.25">
      <c r="A74" s="6">
        <v>10900310</v>
      </c>
      <c r="B74" s="6" t="s">
        <v>341</v>
      </c>
      <c r="C74" s="6" t="s">
        <v>21</v>
      </c>
      <c r="D74" s="6" t="s">
        <v>91</v>
      </c>
      <c r="E74" s="6" t="s">
        <v>91</v>
      </c>
      <c r="F74" s="13"/>
      <c r="G74" s="6"/>
      <c r="H74"/>
      <c r="I74"/>
      <c r="J74"/>
      <c r="K74" s="1"/>
      <c r="L74"/>
    </row>
    <row r="75" spans="1:12" x14ac:dyDescent="0.25">
      <c r="A75" s="6">
        <v>10900311</v>
      </c>
      <c r="B75" s="7" t="s">
        <v>343</v>
      </c>
      <c r="C75" s="6" t="s">
        <v>26</v>
      </c>
      <c r="D75" s="6" t="s">
        <v>378</v>
      </c>
      <c r="E75" s="6" t="s">
        <v>346</v>
      </c>
      <c r="F75" s="12"/>
      <c r="G75"/>
      <c r="H75"/>
      <c r="I75"/>
      <c r="J75"/>
      <c r="K75" s="1"/>
      <c r="L75"/>
    </row>
    <row r="76" spans="1:12" x14ac:dyDescent="0.25">
      <c r="A76" s="6">
        <v>10900312</v>
      </c>
      <c r="B76" s="7" t="s">
        <v>348</v>
      </c>
      <c r="C76" s="6" t="s">
        <v>26</v>
      </c>
      <c r="D76" s="6" t="s">
        <v>378</v>
      </c>
      <c r="E76" s="6" t="s">
        <v>350</v>
      </c>
      <c r="F76" s="12"/>
      <c r="G76"/>
      <c r="H76"/>
      <c r="I76"/>
      <c r="J76"/>
      <c r="K76" s="1"/>
      <c r="L76"/>
    </row>
    <row r="77" spans="1:12" x14ac:dyDescent="0.25">
      <c r="A77"/>
      <c r="B77"/>
      <c r="C77"/>
      <c r="D77"/>
      <c r="E77"/>
      <c r="F77" s="12"/>
      <c r="G77"/>
      <c r="H77"/>
      <c r="I77"/>
      <c r="J77"/>
      <c r="K77" s="1"/>
      <c r="L77"/>
    </row>
    <row r="78" spans="1:12" x14ac:dyDescent="0.25">
      <c r="A78"/>
      <c r="B78"/>
      <c r="C78"/>
      <c r="D78"/>
      <c r="E78"/>
      <c r="F78" s="12"/>
      <c r="G78"/>
      <c r="H78"/>
      <c r="I78"/>
      <c r="J78"/>
      <c r="K78" s="1"/>
      <c r="L78"/>
    </row>
    <row r="79" spans="1:12" x14ac:dyDescent="0.25">
      <c r="A79"/>
      <c r="B79"/>
      <c r="C79"/>
      <c r="D79"/>
      <c r="E79"/>
      <c r="F79" s="12"/>
      <c r="G79"/>
      <c r="H79"/>
      <c r="I79"/>
      <c r="J79"/>
      <c r="K79" s="1"/>
      <c r="L79"/>
    </row>
    <row r="80" spans="1:12" x14ac:dyDescent="0.25">
      <c r="A80"/>
      <c r="B80"/>
      <c r="C80"/>
      <c r="D80"/>
      <c r="E80"/>
      <c r="F80" s="12"/>
      <c r="G80"/>
      <c r="H80"/>
      <c r="I80"/>
      <c r="J80"/>
      <c r="K80" s="1"/>
      <c r="L80"/>
    </row>
    <row r="81" spans="1:12" x14ac:dyDescent="0.25">
      <c r="A81"/>
      <c r="B81"/>
      <c r="C81"/>
      <c r="D81"/>
      <c r="E81"/>
      <c r="F81" s="12"/>
      <c r="G81"/>
      <c r="H81"/>
      <c r="I81"/>
      <c r="J81"/>
      <c r="K81" s="1"/>
      <c r="L81"/>
    </row>
    <row r="82" spans="1:12" x14ac:dyDescent="0.25">
      <c r="A82"/>
      <c r="B82"/>
      <c r="C82"/>
      <c r="D82"/>
      <c r="E82"/>
      <c r="F82" s="12"/>
      <c r="G82"/>
      <c r="H82"/>
      <c r="I82"/>
      <c r="J82"/>
      <c r="K82" s="1"/>
      <c r="L82"/>
    </row>
    <row r="83" spans="1:12" x14ac:dyDescent="0.25">
      <c r="A83"/>
      <c r="B83"/>
      <c r="C83"/>
      <c r="D83"/>
      <c r="E83"/>
      <c r="F83" s="12"/>
      <c r="G83"/>
      <c r="H83"/>
      <c r="I83"/>
      <c r="J83"/>
      <c r="K83" s="1"/>
      <c r="L83"/>
    </row>
    <row r="84" spans="1:12" x14ac:dyDescent="0.25">
      <c r="A84"/>
      <c r="B84"/>
      <c r="C84"/>
      <c r="D84"/>
      <c r="E84"/>
      <c r="F84" s="12"/>
      <c r="G84"/>
      <c r="H84"/>
      <c r="I84"/>
      <c r="J84"/>
      <c r="K84" s="1"/>
      <c r="L84"/>
    </row>
    <row r="85" spans="1:12" x14ac:dyDescent="0.25">
      <c r="A85"/>
      <c r="B85"/>
      <c r="C85"/>
      <c r="D85"/>
      <c r="E85"/>
      <c r="F85" s="12"/>
      <c r="G85"/>
      <c r="H85"/>
      <c r="I85"/>
      <c r="J85"/>
      <c r="K85" s="1"/>
      <c r="L85"/>
    </row>
    <row r="86" spans="1:12" x14ac:dyDescent="0.25">
      <c r="A86"/>
      <c r="B86"/>
      <c r="C86"/>
      <c r="D86"/>
      <c r="E86"/>
      <c r="F86" s="12"/>
      <c r="G86"/>
      <c r="H86"/>
      <c r="I86"/>
      <c r="J86"/>
      <c r="K86" s="1"/>
      <c r="L86"/>
    </row>
    <row r="87" spans="1:12" x14ac:dyDescent="0.25">
      <c r="A87"/>
      <c r="B87"/>
      <c r="C87"/>
      <c r="D87"/>
      <c r="E87"/>
      <c r="F87" s="12"/>
      <c r="G87"/>
      <c r="H87"/>
      <c r="I87"/>
      <c r="J87"/>
      <c r="K87" s="1"/>
      <c r="L87"/>
    </row>
    <row r="88" spans="1:12" x14ac:dyDescent="0.25">
      <c r="A88"/>
      <c r="B88"/>
      <c r="C88"/>
      <c r="D88"/>
      <c r="E88"/>
      <c r="F88" s="12"/>
      <c r="G88"/>
      <c r="H88"/>
      <c r="I88"/>
      <c r="J88"/>
      <c r="K88" s="1"/>
      <c r="L88"/>
    </row>
    <row r="89" spans="1:12" x14ac:dyDescent="0.25">
      <c r="A89"/>
      <c r="B89"/>
      <c r="C89"/>
      <c r="D89"/>
      <c r="E89"/>
      <c r="F89" s="12"/>
      <c r="G89"/>
      <c r="H89"/>
      <c r="I89"/>
      <c r="J89"/>
      <c r="K89" s="1"/>
      <c r="L89"/>
    </row>
    <row r="90" spans="1:12" x14ac:dyDescent="0.25">
      <c r="A90"/>
      <c r="B90"/>
      <c r="C90"/>
      <c r="D90"/>
      <c r="E90"/>
      <c r="F90" s="12"/>
      <c r="G90"/>
      <c r="H90"/>
      <c r="I90"/>
      <c r="J90"/>
      <c r="K90" s="1"/>
      <c r="L90"/>
    </row>
    <row r="91" spans="1:12" x14ac:dyDescent="0.25">
      <c r="A91"/>
      <c r="B91"/>
      <c r="C91"/>
      <c r="D91"/>
      <c r="E91"/>
      <c r="F91" s="12"/>
      <c r="G91"/>
      <c r="H91"/>
      <c r="I91"/>
      <c r="J91"/>
      <c r="K91" s="1"/>
      <c r="L91"/>
    </row>
    <row r="92" spans="1:12" x14ac:dyDescent="0.25">
      <c r="A92"/>
      <c r="B92"/>
      <c r="C92"/>
      <c r="D92"/>
      <c r="E92"/>
      <c r="F92" s="12"/>
      <c r="G92"/>
      <c r="H92"/>
      <c r="I92"/>
      <c r="J92"/>
      <c r="K92" s="1"/>
      <c r="L92"/>
    </row>
    <row r="93" spans="1:12" x14ac:dyDescent="0.25">
      <c r="A93"/>
      <c r="B93"/>
      <c r="C93"/>
      <c r="D93"/>
      <c r="H93"/>
      <c r="I93"/>
      <c r="J93"/>
      <c r="K93" s="1"/>
      <c r="L93"/>
    </row>
    <row r="94" spans="1:12" x14ac:dyDescent="0.25">
      <c r="A94"/>
      <c r="B94"/>
      <c r="C94"/>
      <c r="D94"/>
      <c r="H94"/>
      <c r="I94"/>
      <c r="J94"/>
      <c r="K94" s="1"/>
      <c r="L94"/>
    </row>
    <row r="95" spans="1:12" x14ac:dyDescent="0.25">
      <c r="A95"/>
      <c r="B95"/>
      <c r="C95"/>
      <c r="D95"/>
      <c r="H95"/>
      <c r="I95"/>
      <c r="J95"/>
      <c r="K95" s="1"/>
      <c r="L95"/>
    </row>
    <row r="96" spans="1:12" x14ac:dyDescent="0.25">
      <c r="A96"/>
      <c r="B96"/>
      <c r="C96"/>
      <c r="D96"/>
      <c r="H96"/>
      <c r="I96"/>
      <c r="J96"/>
      <c r="K96" s="1"/>
      <c r="L96"/>
    </row>
    <row r="97" spans="1:12" x14ac:dyDescent="0.25">
      <c r="A97"/>
      <c r="B97"/>
      <c r="C97"/>
      <c r="D97"/>
      <c r="H97"/>
      <c r="I97"/>
      <c r="J97"/>
      <c r="K97" s="1"/>
      <c r="L97"/>
    </row>
    <row r="98" spans="1:12" x14ac:dyDescent="0.25">
      <c r="A98"/>
      <c r="B98"/>
      <c r="C98"/>
      <c r="D98"/>
      <c r="H98"/>
      <c r="I98"/>
      <c r="J98"/>
      <c r="K98" s="1"/>
      <c r="L98"/>
    </row>
    <row r="99" spans="1:12" x14ac:dyDescent="0.25">
      <c r="A99"/>
      <c r="B99"/>
      <c r="C99"/>
      <c r="D99"/>
      <c r="H99"/>
      <c r="I99"/>
      <c r="J99"/>
      <c r="K99" s="1"/>
      <c r="L99"/>
    </row>
    <row r="100" spans="1:12" x14ac:dyDescent="0.25">
      <c r="A100"/>
      <c r="B100"/>
      <c r="C100"/>
      <c r="D100"/>
      <c r="H100"/>
      <c r="I100"/>
      <c r="J100"/>
      <c r="K100" s="1"/>
      <c r="L100"/>
    </row>
    <row r="101" spans="1:12" x14ac:dyDescent="0.25">
      <c r="A101"/>
      <c r="B101"/>
      <c r="C101"/>
      <c r="D101"/>
      <c r="H101"/>
      <c r="I101"/>
      <c r="J101"/>
      <c r="K101" s="1"/>
      <c r="L101"/>
    </row>
    <row r="102" spans="1:12" x14ac:dyDescent="0.25">
      <c r="A102"/>
      <c r="B102"/>
      <c r="C102"/>
      <c r="D102"/>
      <c r="H102"/>
      <c r="I102"/>
      <c r="J102"/>
      <c r="K102" s="1"/>
      <c r="L102"/>
    </row>
    <row r="103" spans="1:12" x14ac:dyDescent="0.25">
      <c r="A103"/>
      <c r="B103"/>
      <c r="C103"/>
      <c r="D103"/>
      <c r="H103"/>
      <c r="I103"/>
      <c r="J103"/>
      <c r="K103" s="1"/>
      <c r="L103"/>
    </row>
    <row r="104" spans="1:12" x14ac:dyDescent="0.25">
      <c r="A104"/>
      <c r="B104"/>
      <c r="C104"/>
      <c r="D104"/>
      <c r="H104"/>
      <c r="I104"/>
      <c r="J104"/>
      <c r="K104" s="1"/>
      <c r="L104"/>
    </row>
    <row r="105" spans="1:12" x14ac:dyDescent="0.25">
      <c r="A105"/>
      <c r="B105"/>
      <c r="C105"/>
      <c r="D105"/>
      <c r="H105"/>
      <c r="I105"/>
      <c r="J105"/>
      <c r="K105" s="1"/>
      <c r="L105"/>
    </row>
    <row r="106" spans="1:12" x14ac:dyDescent="0.25">
      <c r="A106"/>
      <c r="B106"/>
      <c r="C106"/>
      <c r="D106"/>
      <c r="H106"/>
      <c r="I106"/>
      <c r="J106"/>
      <c r="K106" s="1"/>
      <c r="L106"/>
    </row>
    <row r="107" spans="1:12" x14ac:dyDescent="0.25">
      <c r="A107"/>
      <c r="B107"/>
      <c r="C107"/>
      <c r="D107"/>
      <c r="H107"/>
      <c r="I107"/>
      <c r="J107"/>
      <c r="K107" s="1"/>
      <c r="L107"/>
    </row>
    <row r="108" spans="1:12" x14ac:dyDescent="0.25">
      <c r="A108"/>
      <c r="B108"/>
      <c r="C108"/>
      <c r="D108"/>
      <c r="H108"/>
      <c r="I108"/>
      <c r="J108"/>
      <c r="K108" s="1"/>
      <c r="L108"/>
    </row>
    <row r="109" spans="1:12" x14ac:dyDescent="0.25">
      <c r="A109"/>
      <c r="B109"/>
      <c r="C109"/>
      <c r="D109"/>
      <c r="H109"/>
      <c r="I109"/>
      <c r="J109"/>
      <c r="K109" s="1"/>
      <c r="L109"/>
    </row>
    <row r="110" spans="1:12" x14ac:dyDescent="0.25">
      <c r="A110"/>
      <c r="B110"/>
      <c r="C110"/>
      <c r="D110"/>
    </row>
    <row r="111" spans="1:12" x14ac:dyDescent="0.25">
      <c r="A111"/>
      <c r="B111"/>
      <c r="C111"/>
      <c r="D111"/>
    </row>
    <row r="112" spans="1:12" x14ac:dyDescent="0.25">
      <c r="A112"/>
      <c r="B112"/>
      <c r="C112"/>
      <c r="D112"/>
    </row>
    <row r="113" spans="1:4" x14ac:dyDescent="0.25">
      <c r="A113"/>
      <c r="B113"/>
      <c r="C113"/>
      <c r="D113"/>
    </row>
    <row r="114" spans="1:4" x14ac:dyDescent="0.25">
      <c r="A114"/>
      <c r="B114"/>
      <c r="C114"/>
      <c r="D114"/>
    </row>
    <row r="115" spans="1:4" x14ac:dyDescent="0.25">
      <c r="A115"/>
      <c r="B115"/>
      <c r="C115"/>
      <c r="D115"/>
    </row>
    <row r="116" spans="1:4" x14ac:dyDescent="0.25">
      <c r="A116"/>
      <c r="B116"/>
      <c r="C116"/>
      <c r="D116"/>
    </row>
    <row r="117" spans="1:4" x14ac:dyDescent="0.25">
      <c r="A117"/>
      <c r="B117"/>
      <c r="C117"/>
      <c r="D117"/>
    </row>
    <row r="118" spans="1:4" x14ac:dyDescent="0.25">
      <c r="A118"/>
      <c r="B118"/>
      <c r="C118"/>
      <c r="D118"/>
    </row>
    <row r="119" spans="1:4" x14ac:dyDescent="0.25">
      <c r="A119"/>
      <c r="B119"/>
      <c r="C119"/>
      <c r="D119"/>
    </row>
    <row r="120" spans="1:4" x14ac:dyDescent="0.25">
      <c r="A120"/>
      <c r="B120"/>
      <c r="C120"/>
      <c r="D120"/>
    </row>
    <row r="121" spans="1:4" x14ac:dyDescent="0.25">
      <c r="A121"/>
      <c r="B121"/>
      <c r="C121"/>
      <c r="D121"/>
    </row>
    <row r="122" spans="1:4" x14ac:dyDescent="0.25">
      <c r="A122"/>
      <c r="B122"/>
      <c r="C122"/>
      <c r="D122"/>
    </row>
    <row r="123" spans="1:4" x14ac:dyDescent="0.25">
      <c r="A123"/>
      <c r="B123"/>
      <c r="C123"/>
      <c r="D123"/>
    </row>
    <row r="124" spans="1:4" x14ac:dyDescent="0.25">
      <c r="A124"/>
      <c r="B124"/>
      <c r="C124"/>
      <c r="D124"/>
    </row>
    <row r="125" spans="1:4" x14ac:dyDescent="0.25">
      <c r="A125"/>
      <c r="B125"/>
      <c r="C125"/>
      <c r="D125"/>
    </row>
    <row r="126" spans="1:4" x14ac:dyDescent="0.25">
      <c r="A126"/>
      <c r="B126"/>
      <c r="C126"/>
      <c r="D126"/>
    </row>
    <row r="127" spans="1:4" x14ac:dyDescent="0.25">
      <c r="A127"/>
      <c r="B127"/>
      <c r="C127"/>
      <c r="D127"/>
    </row>
    <row r="128" spans="1:4" x14ac:dyDescent="0.25">
      <c r="A128"/>
      <c r="B128"/>
      <c r="C128"/>
      <c r="D128"/>
    </row>
    <row r="129" spans="1:4" x14ac:dyDescent="0.25">
      <c r="A129"/>
      <c r="B129"/>
      <c r="C129"/>
      <c r="D129"/>
    </row>
    <row r="130" spans="1:4" x14ac:dyDescent="0.25">
      <c r="A130"/>
      <c r="B130"/>
      <c r="C130"/>
      <c r="D130"/>
    </row>
    <row r="131" spans="1:4" x14ac:dyDescent="0.25">
      <c r="A131"/>
      <c r="B131"/>
      <c r="C131"/>
      <c r="D131"/>
    </row>
    <row r="132" spans="1:4" x14ac:dyDescent="0.25">
      <c r="A132"/>
      <c r="B132"/>
      <c r="C132"/>
      <c r="D132"/>
    </row>
    <row r="133" spans="1:4" x14ac:dyDescent="0.25">
      <c r="A133"/>
      <c r="B133"/>
      <c r="C133"/>
      <c r="D133"/>
    </row>
    <row r="134" spans="1:4" x14ac:dyDescent="0.25">
      <c r="A134"/>
      <c r="B134"/>
      <c r="C134"/>
      <c r="D134"/>
    </row>
    <row r="135" spans="1:4" x14ac:dyDescent="0.25">
      <c r="A135"/>
      <c r="B135"/>
      <c r="C135"/>
      <c r="D135"/>
    </row>
    <row r="136" spans="1:4" x14ac:dyDescent="0.25">
      <c r="A136"/>
      <c r="B136"/>
      <c r="C136"/>
      <c r="D136"/>
    </row>
    <row r="137" spans="1:4" x14ac:dyDescent="0.25">
      <c r="A137"/>
      <c r="B137"/>
      <c r="C137"/>
      <c r="D137"/>
    </row>
    <row r="138" spans="1:4" x14ac:dyDescent="0.25">
      <c r="A138"/>
      <c r="B138"/>
      <c r="C138"/>
      <c r="D138"/>
    </row>
    <row r="139" spans="1:4" x14ac:dyDescent="0.25">
      <c r="A139"/>
      <c r="B139"/>
      <c r="C139"/>
      <c r="D139"/>
    </row>
    <row r="140" spans="1:4" x14ac:dyDescent="0.25">
      <c r="A140"/>
      <c r="B140"/>
      <c r="C140"/>
      <c r="D140"/>
    </row>
    <row r="141" spans="1:4" x14ac:dyDescent="0.25">
      <c r="A141"/>
      <c r="B141"/>
      <c r="C141"/>
      <c r="D141"/>
    </row>
    <row r="142" spans="1:4" x14ac:dyDescent="0.25">
      <c r="A142"/>
      <c r="B142"/>
      <c r="C142"/>
      <c r="D142"/>
    </row>
    <row r="143" spans="1:4" x14ac:dyDescent="0.25">
      <c r="A143"/>
      <c r="B143"/>
      <c r="C143"/>
      <c r="D143"/>
    </row>
    <row r="144" spans="1:4" x14ac:dyDescent="0.25">
      <c r="A144"/>
      <c r="B144"/>
      <c r="C144"/>
      <c r="D144"/>
    </row>
    <row r="145" spans="1:4" x14ac:dyDescent="0.25">
      <c r="A145"/>
      <c r="B145"/>
      <c r="C145"/>
      <c r="D145"/>
    </row>
    <row r="146" spans="1:4" x14ac:dyDescent="0.25">
      <c r="A146"/>
      <c r="B146"/>
      <c r="C146"/>
      <c r="D146"/>
    </row>
    <row r="147" spans="1:4" x14ac:dyDescent="0.25">
      <c r="A147"/>
      <c r="B147"/>
      <c r="C147"/>
      <c r="D14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F2986-1319-4AE5-8E10-01CC01FCF09C}">
  <dimension ref="A1:I123"/>
  <sheetViews>
    <sheetView topLeftCell="A20" zoomScale="130" zoomScaleNormal="130" workbookViewId="0">
      <selection activeCell="A86" sqref="A86"/>
    </sheetView>
  </sheetViews>
  <sheetFormatPr baseColWidth="10" defaultColWidth="11.42578125" defaultRowHeight="15" x14ac:dyDescent="0.25"/>
  <cols>
    <col min="1" max="1" width="9.42578125" style="3" bestFit="1" customWidth="1"/>
    <col min="2" max="2" width="17.7109375" style="3" customWidth="1"/>
    <col min="3" max="3" width="37" style="3" customWidth="1"/>
    <col min="4" max="4" width="11.42578125" style="3" hidden="1" customWidth="1"/>
    <col min="5" max="5" width="14.28515625" style="3" customWidth="1"/>
    <col min="6" max="6" width="37.28515625" style="3" customWidth="1"/>
    <col min="7" max="7" width="11.42578125" style="3" hidden="1" customWidth="1"/>
    <col min="8" max="8" width="40.140625" style="3" customWidth="1"/>
    <col min="9" max="16384" width="11.42578125" style="3"/>
  </cols>
  <sheetData>
    <row r="1" spans="1:7" ht="18.75" x14ac:dyDescent="0.3">
      <c r="A1" s="17" t="s">
        <v>394</v>
      </c>
    </row>
    <row r="2" spans="1:7" x14ac:dyDescent="0.25">
      <c r="A2" s="3" t="s">
        <v>395</v>
      </c>
    </row>
    <row r="3" spans="1:7" x14ac:dyDescent="0.25">
      <c r="A3" s="3" t="s">
        <v>396</v>
      </c>
    </row>
    <row r="4" spans="1:7" x14ac:dyDescent="0.25">
      <c r="A4" s="3" t="s">
        <v>397</v>
      </c>
    </row>
    <row r="5" spans="1:7" x14ac:dyDescent="0.25">
      <c r="A5" s="3" t="s">
        <v>398</v>
      </c>
    </row>
    <row r="6" spans="1:7" x14ac:dyDescent="0.25">
      <c r="A6" s="3" t="s">
        <v>399</v>
      </c>
    </row>
    <row r="7" spans="1:7" x14ac:dyDescent="0.25">
      <c r="A7" s="3" t="s">
        <v>400</v>
      </c>
    </row>
    <row r="8" spans="1:7" ht="21" x14ac:dyDescent="0.35">
      <c r="A8" s="84" t="s">
        <v>0</v>
      </c>
      <c r="B8" s="85"/>
      <c r="C8" s="85"/>
      <c r="D8" s="85"/>
      <c r="E8" s="85"/>
      <c r="F8" s="85"/>
      <c r="G8" s="85"/>
    </row>
    <row r="9" spans="1:7" ht="24" x14ac:dyDescent="0.25">
      <c r="A9" s="36" t="s">
        <v>3</v>
      </c>
      <c r="B9" s="36" t="s">
        <v>4</v>
      </c>
      <c r="C9" s="37" t="s">
        <v>401</v>
      </c>
      <c r="D9" s="37" t="s">
        <v>402</v>
      </c>
      <c r="E9" s="37" t="s">
        <v>403</v>
      </c>
      <c r="F9" s="37" t="s">
        <v>404</v>
      </c>
      <c r="G9" s="37" t="s">
        <v>402</v>
      </c>
    </row>
    <row r="10" spans="1:7" customFormat="1" x14ac:dyDescent="0.25">
      <c r="A10" s="29">
        <v>10900206</v>
      </c>
      <c r="B10" s="29" t="s">
        <v>15</v>
      </c>
      <c r="C10" s="30" t="s">
        <v>377</v>
      </c>
      <c r="D10" s="38">
        <f>LEN(C10)</f>
        <v>34</v>
      </c>
      <c r="E10" s="38" t="s">
        <v>405</v>
      </c>
      <c r="F10" s="38"/>
      <c r="G10" s="38"/>
    </row>
    <row r="11" spans="1:7" customFormat="1" x14ac:dyDescent="0.25">
      <c r="A11" s="29">
        <v>10900207</v>
      </c>
      <c r="B11" s="29" t="s">
        <v>24</v>
      </c>
      <c r="C11" s="30" t="s">
        <v>379</v>
      </c>
      <c r="D11" s="38">
        <f t="shared" ref="D11:G70" si="0">LEN(C11)</f>
        <v>34</v>
      </c>
      <c r="E11" s="38" t="s">
        <v>405</v>
      </c>
      <c r="F11" s="38"/>
      <c r="G11" s="38"/>
    </row>
    <row r="12" spans="1:7" customFormat="1" x14ac:dyDescent="0.25">
      <c r="A12" s="29">
        <v>10900208</v>
      </c>
      <c r="B12" s="29" t="s">
        <v>406</v>
      </c>
      <c r="C12" s="30" t="s">
        <v>380</v>
      </c>
      <c r="D12" s="38">
        <f t="shared" si="0"/>
        <v>32</v>
      </c>
      <c r="E12" s="38" t="s">
        <v>405</v>
      </c>
      <c r="F12" s="38"/>
      <c r="G12" s="38"/>
    </row>
    <row r="13" spans="1:7" customFormat="1" x14ac:dyDescent="0.25">
      <c r="A13" s="29">
        <v>10900209</v>
      </c>
      <c r="B13" s="29" t="s">
        <v>407</v>
      </c>
      <c r="C13" s="30" t="s">
        <v>381</v>
      </c>
      <c r="D13" s="38">
        <f t="shared" si="0"/>
        <v>32</v>
      </c>
      <c r="E13" s="38" t="s">
        <v>405</v>
      </c>
      <c r="F13" s="38"/>
      <c r="G13" s="38"/>
    </row>
    <row r="14" spans="1:7" customFormat="1" x14ac:dyDescent="0.25">
      <c r="A14" s="29">
        <v>10900210</v>
      </c>
      <c r="B14" s="29" t="s">
        <v>29</v>
      </c>
      <c r="C14" s="30" t="s">
        <v>382</v>
      </c>
      <c r="D14" s="38">
        <f t="shared" si="0"/>
        <v>36</v>
      </c>
      <c r="E14" s="38" t="s">
        <v>405</v>
      </c>
      <c r="F14" s="38"/>
      <c r="G14" s="38"/>
    </row>
    <row r="15" spans="1:7" customFormat="1" x14ac:dyDescent="0.25">
      <c r="A15" s="29">
        <v>10900211</v>
      </c>
      <c r="B15" s="29" t="s">
        <v>34</v>
      </c>
      <c r="C15" s="30" t="s">
        <v>383</v>
      </c>
      <c r="D15" s="38">
        <f t="shared" si="0"/>
        <v>36</v>
      </c>
      <c r="E15" s="38" t="s">
        <v>405</v>
      </c>
      <c r="F15" s="38"/>
      <c r="G15" s="38"/>
    </row>
    <row r="16" spans="1:7" customFormat="1" x14ac:dyDescent="0.25">
      <c r="A16" s="29">
        <v>10900212</v>
      </c>
      <c r="B16" s="29" t="s">
        <v>408</v>
      </c>
      <c r="C16" s="30" t="s">
        <v>384</v>
      </c>
      <c r="D16" s="38">
        <f t="shared" si="0"/>
        <v>34</v>
      </c>
      <c r="E16" s="38" t="s">
        <v>405</v>
      </c>
      <c r="F16" s="38"/>
      <c r="G16" s="38"/>
    </row>
    <row r="17" spans="1:7" customFormat="1" x14ac:dyDescent="0.25">
      <c r="A17" s="29">
        <v>10900213</v>
      </c>
      <c r="B17" s="29" t="s">
        <v>409</v>
      </c>
      <c r="C17" s="30" t="s">
        <v>385</v>
      </c>
      <c r="D17" s="38">
        <f t="shared" si="0"/>
        <v>34</v>
      </c>
      <c r="E17" s="38" t="s">
        <v>405</v>
      </c>
      <c r="F17" s="38"/>
      <c r="G17" s="38"/>
    </row>
    <row r="18" spans="1:7" customFormat="1" x14ac:dyDescent="0.25">
      <c r="A18" s="29">
        <v>10900214</v>
      </c>
      <c r="B18" s="29" t="s">
        <v>37</v>
      </c>
      <c r="C18" s="30" t="s">
        <v>386</v>
      </c>
      <c r="D18" s="38">
        <f t="shared" si="0"/>
        <v>34</v>
      </c>
      <c r="E18" s="38" t="s">
        <v>405</v>
      </c>
      <c r="F18" s="38"/>
      <c r="G18" s="38"/>
    </row>
    <row r="19" spans="1:7" customFormat="1" x14ac:dyDescent="0.25">
      <c r="A19" s="29">
        <v>10900215</v>
      </c>
      <c r="B19" s="29" t="s">
        <v>39</v>
      </c>
      <c r="C19" s="30" t="s">
        <v>387</v>
      </c>
      <c r="D19" s="38">
        <f t="shared" si="0"/>
        <v>34</v>
      </c>
      <c r="E19" s="38" t="s">
        <v>405</v>
      </c>
      <c r="F19" s="38"/>
      <c r="G19" s="38"/>
    </row>
    <row r="20" spans="1:7" customFormat="1" x14ac:dyDescent="0.25">
      <c r="A20" s="29">
        <v>10900216</v>
      </c>
      <c r="B20" s="29" t="s">
        <v>41</v>
      </c>
      <c r="C20" s="30" t="s">
        <v>388</v>
      </c>
      <c r="D20" s="38">
        <f t="shared" si="0"/>
        <v>32</v>
      </c>
      <c r="E20" s="38" t="s">
        <v>405</v>
      </c>
      <c r="F20" s="38"/>
      <c r="G20" s="38"/>
    </row>
    <row r="21" spans="1:7" customFormat="1" x14ac:dyDescent="0.25">
      <c r="A21" s="29">
        <v>10900217</v>
      </c>
      <c r="B21" s="29" t="s">
        <v>43</v>
      </c>
      <c r="C21" s="30" t="s">
        <v>389</v>
      </c>
      <c r="D21" s="38">
        <f t="shared" si="0"/>
        <v>32</v>
      </c>
      <c r="E21" s="38" t="s">
        <v>405</v>
      </c>
      <c r="F21" s="38"/>
      <c r="G21" s="38"/>
    </row>
    <row r="22" spans="1:7" customFormat="1" x14ac:dyDescent="0.25">
      <c r="A22" s="29">
        <v>10900218</v>
      </c>
      <c r="B22" s="29" t="s">
        <v>45</v>
      </c>
      <c r="C22" s="30" t="s">
        <v>390</v>
      </c>
      <c r="D22" s="38">
        <f t="shared" si="0"/>
        <v>36</v>
      </c>
      <c r="E22" s="38" t="s">
        <v>405</v>
      </c>
      <c r="F22" s="38"/>
      <c r="G22" s="38"/>
    </row>
    <row r="23" spans="1:7" customFormat="1" x14ac:dyDescent="0.25">
      <c r="A23" s="29">
        <v>10900219</v>
      </c>
      <c r="B23" s="29" t="s">
        <v>47</v>
      </c>
      <c r="C23" s="30" t="s">
        <v>391</v>
      </c>
      <c r="D23" s="38">
        <f t="shared" si="0"/>
        <v>36</v>
      </c>
      <c r="E23" s="38" t="s">
        <v>405</v>
      </c>
      <c r="F23" s="38"/>
      <c r="G23" s="38"/>
    </row>
    <row r="24" spans="1:7" customFormat="1" x14ac:dyDescent="0.25">
      <c r="A24" s="29">
        <v>10900220</v>
      </c>
      <c r="B24" s="29" t="s">
        <v>49</v>
      </c>
      <c r="C24" s="30" t="s">
        <v>392</v>
      </c>
      <c r="D24" s="38">
        <f t="shared" si="0"/>
        <v>34</v>
      </c>
      <c r="E24" s="38" t="s">
        <v>405</v>
      </c>
      <c r="F24" s="38"/>
      <c r="G24" s="38"/>
    </row>
    <row r="25" spans="1:7" customFormat="1" x14ac:dyDescent="0.25">
      <c r="A25" s="29">
        <v>10900221</v>
      </c>
      <c r="B25" s="29" t="s">
        <v>51</v>
      </c>
      <c r="C25" s="30" t="s">
        <v>393</v>
      </c>
      <c r="D25" s="38">
        <f t="shared" si="0"/>
        <v>34</v>
      </c>
      <c r="E25" s="38" t="s">
        <v>405</v>
      </c>
      <c r="F25" s="38"/>
      <c r="G25" s="38"/>
    </row>
    <row r="26" spans="1:7" customFormat="1" x14ac:dyDescent="0.25">
      <c r="A26" s="18">
        <v>10900222</v>
      </c>
      <c r="B26" s="18" t="s">
        <v>53</v>
      </c>
      <c r="C26" s="19" t="s">
        <v>54</v>
      </c>
      <c r="D26" s="38">
        <f t="shared" si="0"/>
        <v>36</v>
      </c>
      <c r="E26" s="38" t="s">
        <v>405</v>
      </c>
      <c r="F26" s="38"/>
      <c r="G26" s="38"/>
    </row>
    <row r="27" spans="1:7" customFormat="1" x14ac:dyDescent="0.25">
      <c r="A27" s="18">
        <v>10900223</v>
      </c>
      <c r="B27" s="18" t="s">
        <v>56</v>
      </c>
      <c r="C27" s="19" t="s">
        <v>57</v>
      </c>
      <c r="D27" s="38">
        <f t="shared" si="0"/>
        <v>34</v>
      </c>
      <c r="E27" s="38" t="s">
        <v>405</v>
      </c>
      <c r="F27" s="38"/>
      <c r="G27" s="38"/>
    </row>
    <row r="28" spans="1:7" customFormat="1" x14ac:dyDescent="0.25">
      <c r="A28" s="18">
        <v>10900224</v>
      </c>
      <c r="B28" s="18" t="s">
        <v>58</v>
      </c>
      <c r="C28" s="19" t="s">
        <v>59</v>
      </c>
      <c r="D28" s="38">
        <f t="shared" si="0"/>
        <v>36</v>
      </c>
      <c r="E28" s="38" t="s">
        <v>405</v>
      </c>
      <c r="F28" s="38"/>
      <c r="G28" s="38"/>
    </row>
    <row r="29" spans="1:7" customFormat="1" x14ac:dyDescent="0.25">
      <c r="A29" s="18">
        <v>10900225</v>
      </c>
      <c r="B29" s="18" t="s">
        <v>62</v>
      </c>
      <c r="C29" s="19" t="s">
        <v>63</v>
      </c>
      <c r="D29" s="38">
        <f t="shared" si="0"/>
        <v>36</v>
      </c>
      <c r="E29" s="38" t="s">
        <v>405</v>
      </c>
      <c r="F29" s="38"/>
      <c r="G29" s="38"/>
    </row>
    <row r="30" spans="1:7" customFormat="1" x14ac:dyDescent="0.25">
      <c r="A30" s="18">
        <v>10900226</v>
      </c>
      <c r="B30" s="18" t="s">
        <v>66</v>
      </c>
      <c r="C30" s="19" t="s">
        <v>67</v>
      </c>
      <c r="D30" s="38">
        <f t="shared" si="0"/>
        <v>34</v>
      </c>
      <c r="E30" s="38" t="s">
        <v>405</v>
      </c>
      <c r="F30" s="38"/>
      <c r="G30" s="38"/>
    </row>
    <row r="31" spans="1:7" customFormat="1" x14ac:dyDescent="0.25">
      <c r="A31" s="18">
        <v>10900227</v>
      </c>
      <c r="B31" s="18" t="s">
        <v>68</v>
      </c>
      <c r="C31" s="19" t="s">
        <v>69</v>
      </c>
      <c r="D31" s="38">
        <f t="shared" si="0"/>
        <v>34</v>
      </c>
      <c r="E31" s="38" t="s">
        <v>405</v>
      </c>
      <c r="F31" s="38"/>
      <c r="G31" s="38"/>
    </row>
    <row r="32" spans="1:7" customFormat="1" x14ac:dyDescent="0.25">
      <c r="A32" s="18">
        <v>10900228</v>
      </c>
      <c r="B32" s="18" t="s">
        <v>70</v>
      </c>
      <c r="C32" s="19" t="s">
        <v>71</v>
      </c>
      <c r="D32" s="38">
        <f t="shared" si="0"/>
        <v>38</v>
      </c>
      <c r="E32" s="38" t="s">
        <v>405</v>
      </c>
      <c r="F32" s="38"/>
      <c r="G32" s="38"/>
    </row>
    <row r="33" spans="1:7" customFormat="1" x14ac:dyDescent="0.25">
      <c r="A33" s="18">
        <v>10900229</v>
      </c>
      <c r="B33" s="18" t="s">
        <v>74</v>
      </c>
      <c r="C33" s="19" t="s">
        <v>75</v>
      </c>
      <c r="D33" s="38">
        <f t="shared" si="0"/>
        <v>38</v>
      </c>
      <c r="E33" s="38" t="s">
        <v>405</v>
      </c>
      <c r="F33" s="38"/>
      <c r="G33" s="38"/>
    </row>
    <row r="34" spans="1:7" customFormat="1" x14ac:dyDescent="0.25">
      <c r="A34" s="18">
        <v>10900230</v>
      </c>
      <c r="B34" s="18" t="s">
        <v>78</v>
      </c>
      <c r="C34" s="19" t="s">
        <v>79</v>
      </c>
      <c r="D34" s="38">
        <f t="shared" si="0"/>
        <v>36</v>
      </c>
      <c r="E34" s="38" t="s">
        <v>405</v>
      </c>
      <c r="F34" s="38"/>
      <c r="G34" s="38"/>
    </row>
    <row r="35" spans="1:7" customFormat="1" x14ac:dyDescent="0.25">
      <c r="A35" s="18">
        <v>10900231</v>
      </c>
      <c r="B35" s="18" t="s">
        <v>80</v>
      </c>
      <c r="C35" s="19" t="s">
        <v>81</v>
      </c>
      <c r="D35" s="38">
        <f t="shared" si="0"/>
        <v>36</v>
      </c>
      <c r="E35" s="38" t="s">
        <v>405</v>
      </c>
      <c r="F35" s="38"/>
      <c r="G35" s="38"/>
    </row>
    <row r="36" spans="1:7" customFormat="1" x14ac:dyDescent="0.25">
      <c r="A36" s="18">
        <v>10900232</v>
      </c>
      <c r="B36" s="18" t="s">
        <v>82</v>
      </c>
      <c r="C36" s="19" t="s">
        <v>83</v>
      </c>
      <c r="D36" s="38">
        <f t="shared" si="0"/>
        <v>40</v>
      </c>
      <c r="E36" s="38" t="s">
        <v>405</v>
      </c>
      <c r="F36" s="38"/>
      <c r="G36" s="38"/>
    </row>
    <row r="37" spans="1:7" customFormat="1" x14ac:dyDescent="0.25">
      <c r="A37" s="18">
        <v>10900233</v>
      </c>
      <c r="B37" s="18" t="s">
        <v>87</v>
      </c>
      <c r="C37" s="19" t="s">
        <v>88</v>
      </c>
      <c r="D37" s="38">
        <f t="shared" si="0"/>
        <v>40</v>
      </c>
      <c r="E37" s="38" t="s">
        <v>405</v>
      </c>
      <c r="F37" s="38"/>
      <c r="G37" s="38"/>
    </row>
    <row r="38" spans="1:7" customFormat="1" x14ac:dyDescent="0.25">
      <c r="A38" s="18">
        <v>10900234</v>
      </c>
      <c r="B38" s="18" t="s">
        <v>96</v>
      </c>
      <c r="C38" s="19" t="s">
        <v>97</v>
      </c>
      <c r="D38" s="38">
        <f t="shared" si="0"/>
        <v>37</v>
      </c>
      <c r="E38" s="38" t="s">
        <v>405</v>
      </c>
      <c r="F38" s="38"/>
      <c r="G38" s="38"/>
    </row>
    <row r="39" spans="1:7" customFormat="1" x14ac:dyDescent="0.25">
      <c r="A39" s="18">
        <v>10900235</v>
      </c>
      <c r="B39" s="18" t="s">
        <v>98</v>
      </c>
      <c r="C39" s="19" t="s">
        <v>99</v>
      </c>
      <c r="D39" s="38">
        <f t="shared" si="0"/>
        <v>37</v>
      </c>
      <c r="E39" s="38" t="s">
        <v>405</v>
      </c>
      <c r="F39" s="38"/>
      <c r="G39" s="38"/>
    </row>
    <row r="40" spans="1:7" customFormat="1" x14ac:dyDescent="0.25">
      <c r="A40" s="18">
        <v>10900236</v>
      </c>
      <c r="B40" s="18" t="s">
        <v>100</v>
      </c>
      <c r="C40" s="19" t="s">
        <v>101</v>
      </c>
      <c r="D40" s="38">
        <f t="shared" si="0"/>
        <v>35</v>
      </c>
      <c r="E40" s="38" t="s">
        <v>405</v>
      </c>
      <c r="F40" s="38"/>
      <c r="G40" s="38"/>
    </row>
    <row r="41" spans="1:7" customFormat="1" x14ac:dyDescent="0.25">
      <c r="A41" s="18">
        <v>10900237</v>
      </c>
      <c r="B41" s="18" t="s">
        <v>102</v>
      </c>
      <c r="C41" s="19" t="s">
        <v>103</v>
      </c>
      <c r="D41" s="38">
        <f t="shared" si="0"/>
        <v>35</v>
      </c>
      <c r="E41" s="38" t="s">
        <v>405</v>
      </c>
      <c r="F41" s="38"/>
      <c r="G41" s="38"/>
    </row>
    <row r="42" spans="1:7" customFormat="1" x14ac:dyDescent="0.25">
      <c r="A42" s="18">
        <v>10900238</v>
      </c>
      <c r="B42" s="18" t="s">
        <v>104</v>
      </c>
      <c r="C42" s="19" t="s">
        <v>105</v>
      </c>
      <c r="D42" s="38">
        <f t="shared" si="0"/>
        <v>33</v>
      </c>
      <c r="E42" s="38" t="s">
        <v>405</v>
      </c>
      <c r="F42" s="38"/>
      <c r="G42" s="38"/>
    </row>
    <row r="43" spans="1:7" customFormat="1" x14ac:dyDescent="0.25">
      <c r="A43" s="18">
        <v>10900239</v>
      </c>
      <c r="B43" s="18" t="s">
        <v>106</v>
      </c>
      <c r="C43" s="19" t="s">
        <v>107</v>
      </c>
      <c r="D43" s="38">
        <f t="shared" si="0"/>
        <v>33</v>
      </c>
      <c r="E43" s="38" t="s">
        <v>405</v>
      </c>
      <c r="F43" s="38"/>
      <c r="G43" s="38"/>
    </row>
    <row r="44" spans="1:7" customFormat="1" x14ac:dyDescent="0.25">
      <c r="A44" s="18">
        <v>10900240</v>
      </c>
      <c r="B44" s="18" t="s">
        <v>108</v>
      </c>
      <c r="C44" s="19" t="s">
        <v>109</v>
      </c>
      <c r="D44" s="38">
        <f t="shared" si="0"/>
        <v>37</v>
      </c>
      <c r="E44" s="38" t="s">
        <v>405</v>
      </c>
      <c r="F44" s="38"/>
      <c r="G44" s="38"/>
    </row>
    <row r="45" spans="1:7" customFormat="1" x14ac:dyDescent="0.25">
      <c r="A45" s="18">
        <v>10900241</v>
      </c>
      <c r="B45" s="18" t="s">
        <v>110</v>
      </c>
      <c r="C45" s="19" t="s">
        <v>111</v>
      </c>
      <c r="D45" s="38">
        <f t="shared" si="0"/>
        <v>37</v>
      </c>
      <c r="E45" s="38" t="s">
        <v>405</v>
      </c>
      <c r="F45" s="38"/>
      <c r="G45" s="38"/>
    </row>
    <row r="46" spans="1:7" customFormat="1" x14ac:dyDescent="0.25">
      <c r="A46" s="18">
        <v>10900242</v>
      </c>
      <c r="B46" s="18" t="s">
        <v>112</v>
      </c>
      <c r="C46" s="19" t="s">
        <v>113</v>
      </c>
      <c r="D46" s="38">
        <f t="shared" si="0"/>
        <v>35</v>
      </c>
      <c r="E46" s="38" t="s">
        <v>405</v>
      </c>
      <c r="F46" s="38"/>
      <c r="G46" s="38"/>
    </row>
    <row r="47" spans="1:7" customFormat="1" x14ac:dyDescent="0.25">
      <c r="A47" s="18">
        <v>10900243</v>
      </c>
      <c r="B47" s="18" t="s">
        <v>114</v>
      </c>
      <c r="C47" s="19" t="s">
        <v>115</v>
      </c>
      <c r="D47" s="38">
        <f t="shared" si="0"/>
        <v>35</v>
      </c>
      <c r="E47" s="38" t="s">
        <v>405</v>
      </c>
      <c r="F47" s="38"/>
      <c r="G47" s="38"/>
    </row>
    <row r="48" spans="1:7" customFormat="1" x14ac:dyDescent="0.25">
      <c r="A48" s="18">
        <v>10900248</v>
      </c>
      <c r="B48" s="18" t="s">
        <v>116</v>
      </c>
      <c r="C48" s="19" t="s">
        <v>117</v>
      </c>
      <c r="D48" s="38">
        <f t="shared" si="0"/>
        <v>38</v>
      </c>
      <c r="E48" s="38" t="s">
        <v>405</v>
      </c>
      <c r="F48" s="38"/>
      <c r="G48" s="38"/>
    </row>
    <row r="49" spans="1:9" customFormat="1" x14ac:dyDescent="0.25">
      <c r="A49" s="18">
        <v>10900249</v>
      </c>
      <c r="B49" s="18" t="s">
        <v>121</v>
      </c>
      <c r="C49" s="19" t="s">
        <v>122</v>
      </c>
      <c r="D49" s="38">
        <f t="shared" si="0"/>
        <v>38</v>
      </c>
      <c r="E49" s="38" t="s">
        <v>405</v>
      </c>
      <c r="F49" s="38"/>
      <c r="G49" s="38"/>
    </row>
    <row r="50" spans="1:9" customFormat="1" x14ac:dyDescent="0.25">
      <c r="A50" s="18">
        <v>10900250</v>
      </c>
      <c r="B50" s="18" t="s">
        <v>123</v>
      </c>
      <c r="C50" s="19" t="s">
        <v>124</v>
      </c>
      <c r="D50" s="38">
        <f t="shared" si="0"/>
        <v>38</v>
      </c>
      <c r="E50" s="38" t="s">
        <v>405</v>
      </c>
      <c r="F50" s="38"/>
      <c r="G50" s="38"/>
    </row>
    <row r="51" spans="1:9" customFormat="1" x14ac:dyDescent="0.25">
      <c r="A51" s="18">
        <v>10900252</v>
      </c>
      <c r="B51" s="18" t="s">
        <v>125</v>
      </c>
      <c r="C51" s="19" t="s">
        <v>126</v>
      </c>
      <c r="D51" s="38">
        <f t="shared" si="0"/>
        <v>38</v>
      </c>
      <c r="E51" s="38" t="s">
        <v>405</v>
      </c>
      <c r="F51" s="38"/>
      <c r="G51" s="38"/>
    </row>
    <row r="52" spans="1:9" customFormat="1" x14ac:dyDescent="0.25">
      <c r="A52" s="18">
        <v>10900251</v>
      </c>
      <c r="B52" s="18" t="s">
        <v>129</v>
      </c>
      <c r="C52" s="19" t="s">
        <v>130</v>
      </c>
      <c r="D52" s="38">
        <f t="shared" si="0"/>
        <v>38</v>
      </c>
      <c r="E52" s="38" t="s">
        <v>405</v>
      </c>
      <c r="F52" s="38"/>
      <c r="G52" s="38"/>
    </row>
    <row r="53" spans="1:9" customFormat="1" x14ac:dyDescent="0.25">
      <c r="A53" s="18">
        <v>10900253</v>
      </c>
      <c r="B53" s="18" t="s">
        <v>131</v>
      </c>
      <c r="C53" s="19" t="s">
        <v>132</v>
      </c>
      <c r="D53" s="38">
        <f t="shared" si="0"/>
        <v>38</v>
      </c>
      <c r="E53" s="38" t="s">
        <v>405</v>
      </c>
      <c r="F53" s="38"/>
      <c r="G53" s="38"/>
    </row>
    <row r="54" spans="1:9" customFormat="1" x14ac:dyDescent="0.25">
      <c r="A54" s="18">
        <v>10900254</v>
      </c>
      <c r="B54" s="18" t="s">
        <v>135</v>
      </c>
      <c r="C54" s="19" t="s">
        <v>136</v>
      </c>
      <c r="D54" s="38">
        <f t="shared" si="0"/>
        <v>40</v>
      </c>
      <c r="E54" s="38" t="s">
        <v>405</v>
      </c>
      <c r="F54" s="38"/>
      <c r="G54" s="38"/>
    </row>
    <row r="55" spans="1:9" customFormat="1" x14ac:dyDescent="0.25">
      <c r="A55" s="18">
        <v>10900255</v>
      </c>
      <c r="B55" s="18" t="s">
        <v>140</v>
      </c>
      <c r="C55" s="19" t="s">
        <v>141</v>
      </c>
      <c r="D55" s="38">
        <f t="shared" si="0"/>
        <v>40</v>
      </c>
      <c r="E55" s="38" t="s">
        <v>405</v>
      </c>
      <c r="F55" s="38"/>
      <c r="G55" s="38"/>
    </row>
    <row r="56" spans="1:9" x14ac:dyDescent="0.25">
      <c r="A56" s="18">
        <v>10900256</v>
      </c>
      <c r="B56" s="18" t="s">
        <v>142</v>
      </c>
      <c r="C56" s="19" t="s">
        <v>143</v>
      </c>
      <c r="D56" s="32">
        <f t="shared" si="0"/>
        <v>37</v>
      </c>
      <c r="E56" s="32" t="s">
        <v>410</v>
      </c>
      <c r="F56" s="19" t="s">
        <v>411</v>
      </c>
      <c r="G56" s="32">
        <f t="shared" si="0"/>
        <v>39</v>
      </c>
    </row>
    <row r="57" spans="1:9" x14ac:dyDescent="0.25">
      <c r="A57" s="18">
        <v>10900257</v>
      </c>
      <c r="B57" s="18" t="s">
        <v>147</v>
      </c>
      <c r="C57" s="19" t="s">
        <v>148</v>
      </c>
      <c r="D57" s="32">
        <f t="shared" si="0"/>
        <v>37</v>
      </c>
      <c r="E57" s="32" t="s">
        <v>410</v>
      </c>
      <c r="F57" s="19" t="s">
        <v>412</v>
      </c>
      <c r="G57" s="32">
        <f t="shared" si="0"/>
        <v>39</v>
      </c>
    </row>
    <row r="58" spans="1:9" x14ac:dyDescent="0.25">
      <c r="A58" s="18">
        <v>10900258</v>
      </c>
      <c r="B58" s="18" t="s">
        <v>151</v>
      </c>
      <c r="C58" s="19" t="s">
        <v>152</v>
      </c>
      <c r="D58" s="32">
        <f t="shared" si="0"/>
        <v>37</v>
      </c>
      <c r="E58" s="32" t="s">
        <v>410</v>
      </c>
      <c r="F58" s="19" t="s">
        <v>413</v>
      </c>
      <c r="G58" s="32">
        <f t="shared" si="0"/>
        <v>39</v>
      </c>
    </row>
    <row r="59" spans="1:9" x14ac:dyDescent="0.25">
      <c r="A59" s="18">
        <v>10900259</v>
      </c>
      <c r="B59" s="18" t="s">
        <v>155</v>
      </c>
      <c r="C59" s="19" t="s">
        <v>156</v>
      </c>
      <c r="D59" s="32">
        <f t="shared" si="0"/>
        <v>35</v>
      </c>
      <c r="E59" s="32" t="s">
        <v>410</v>
      </c>
      <c r="F59" s="19" t="s">
        <v>414</v>
      </c>
      <c r="G59" s="32">
        <f t="shared" si="0"/>
        <v>37</v>
      </c>
    </row>
    <row r="60" spans="1:9" x14ac:dyDescent="0.25">
      <c r="A60" s="18">
        <v>10900260</v>
      </c>
      <c r="B60" s="18" t="s">
        <v>157</v>
      </c>
      <c r="C60" s="19" t="s">
        <v>158</v>
      </c>
      <c r="D60" s="32">
        <f t="shared" si="0"/>
        <v>35</v>
      </c>
      <c r="E60" s="32" t="s">
        <v>410</v>
      </c>
      <c r="F60" s="19" t="s">
        <v>415</v>
      </c>
      <c r="G60" s="32">
        <f t="shared" si="0"/>
        <v>40</v>
      </c>
    </row>
    <row r="61" spans="1:9" x14ac:dyDescent="0.25">
      <c r="A61" s="18">
        <v>10900261</v>
      </c>
      <c r="B61" s="18" t="s">
        <v>161</v>
      </c>
      <c r="C61" s="19" t="s">
        <v>162</v>
      </c>
      <c r="D61" s="32">
        <f t="shared" si="0"/>
        <v>39</v>
      </c>
      <c r="E61" s="32" t="s">
        <v>410</v>
      </c>
      <c r="F61" s="19" t="s">
        <v>416</v>
      </c>
      <c r="G61" s="32">
        <f t="shared" si="0"/>
        <v>40</v>
      </c>
      <c r="H61" s="4"/>
      <c r="I61" s="16"/>
    </row>
    <row r="62" spans="1:9" x14ac:dyDescent="0.25">
      <c r="A62" s="18">
        <v>10900262</v>
      </c>
      <c r="B62" s="18" t="s">
        <v>165</v>
      </c>
      <c r="C62" s="19" t="s">
        <v>166</v>
      </c>
      <c r="D62" s="32">
        <f t="shared" si="0"/>
        <v>38</v>
      </c>
      <c r="E62" s="32" t="s">
        <v>410</v>
      </c>
      <c r="F62" s="19" t="s">
        <v>417</v>
      </c>
      <c r="G62" s="32">
        <f t="shared" si="0"/>
        <v>40</v>
      </c>
      <c r="H62" s="4"/>
    </row>
    <row r="63" spans="1:9" x14ac:dyDescent="0.25">
      <c r="A63" s="18">
        <v>10900263</v>
      </c>
      <c r="B63" s="18" t="s">
        <v>169</v>
      </c>
      <c r="C63" s="19" t="s">
        <v>170</v>
      </c>
      <c r="D63" s="32">
        <f t="shared" si="0"/>
        <v>36</v>
      </c>
      <c r="E63" s="32" t="s">
        <v>410</v>
      </c>
      <c r="F63" s="19" t="s">
        <v>418</v>
      </c>
      <c r="G63" s="32">
        <f t="shared" si="0"/>
        <v>40</v>
      </c>
      <c r="H63" s="4"/>
    </row>
    <row r="64" spans="1:9" x14ac:dyDescent="0.25">
      <c r="A64" s="18">
        <v>10900264</v>
      </c>
      <c r="B64" s="18" t="s">
        <v>173</v>
      </c>
      <c r="C64" s="19" t="s">
        <v>174</v>
      </c>
      <c r="D64" s="32">
        <f t="shared" si="0"/>
        <v>36</v>
      </c>
      <c r="E64" s="32" t="s">
        <v>410</v>
      </c>
      <c r="F64" s="19" t="s">
        <v>419</v>
      </c>
      <c r="G64" s="32">
        <f t="shared" si="0"/>
        <v>40</v>
      </c>
      <c r="H64" s="4"/>
    </row>
    <row r="65" spans="1:8" x14ac:dyDescent="0.25">
      <c r="A65" s="18">
        <v>10900265</v>
      </c>
      <c r="B65" s="18" t="s">
        <v>177</v>
      </c>
      <c r="C65" s="19" t="s">
        <v>178</v>
      </c>
      <c r="D65" s="32">
        <f t="shared" si="0"/>
        <v>38</v>
      </c>
      <c r="E65" s="32" t="s">
        <v>410</v>
      </c>
      <c r="F65" s="19" t="s">
        <v>420</v>
      </c>
      <c r="G65" s="32">
        <f t="shared" si="0"/>
        <v>40</v>
      </c>
      <c r="H65" s="4"/>
    </row>
    <row r="66" spans="1:8" x14ac:dyDescent="0.25">
      <c r="A66" s="18">
        <v>10900266</v>
      </c>
      <c r="B66" s="18" t="s">
        <v>181</v>
      </c>
      <c r="C66" s="19" t="s">
        <v>182</v>
      </c>
      <c r="D66" s="32">
        <f t="shared" si="0"/>
        <v>36</v>
      </c>
      <c r="E66" s="32" t="s">
        <v>410</v>
      </c>
      <c r="F66" s="39" t="s">
        <v>183</v>
      </c>
      <c r="G66" s="32">
        <f t="shared" si="0"/>
        <v>40</v>
      </c>
      <c r="H66" s="4"/>
    </row>
    <row r="67" spans="1:8" x14ac:dyDescent="0.25">
      <c r="A67" s="18">
        <v>10900267</v>
      </c>
      <c r="B67" s="18" t="s">
        <v>184</v>
      </c>
      <c r="C67" s="19" t="s">
        <v>185</v>
      </c>
      <c r="D67" s="32">
        <f t="shared" si="0"/>
        <v>36</v>
      </c>
      <c r="E67" s="32" t="s">
        <v>410</v>
      </c>
      <c r="F67" s="39" t="s">
        <v>186</v>
      </c>
      <c r="G67" s="32">
        <f t="shared" si="0"/>
        <v>40</v>
      </c>
      <c r="H67" s="4"/>
    </row>
    <row r="68" spans="1:8" x14ac:dyDescent="0.25">
      <c r="A68" s="18">
        <v>10900268</v>
      </c>
      <c r="B68" s="18" t="s">
        <v>187</v>
      </c>
      <c r="C68" s="19" t="s">
        <v>188</v>
      </c>
      <c r="D68" s="32">
        <f t="shared" si="0"/>
        <v>37</v>
      </c>
      <c r="E68" s="32" t="s">
        <v>410</v>
      </c>
      <c r="F68" s="19" t="s">
        <v>421</v>
      </c>
      <c r="G68" s="32">
        <f t="shared" si="0"/>
        <v>38</v>
      </c>
      <c r="H68" s="4"/>
    </row>
    <row r="69" spans="1:8" x14ac:dyDescent="0.25">
      <c r="A69" s="18">
        <v>10900269</v>
      </c>
      <c r="B69" s="18" t="s">
        <v>192</v>
      </c>
      <c r="C69" s="19" t="s">
        <v>193</v>
      </c>
      <c r="D69" s="32">
        <f t="shared" si="0"/>
        <v>37</v>
      </c>
      <c r="E69" s="32" t="s">
        <v>410</v>
      </c>
      <c r="F69" s="19" t="s">
        <v>422</v>
      </c>
      <c r="G69" s="32">
        <f t="shared" si="0"/>
        <v>38</v>
      </c>
      <c r="H69" s="4"/>
    </row>
    <row r="70" spans="1:8" x14ac:dyDescent="0.25">
      <c r="A70" s="18">
        <v>10900270</v>
      </c>
      <c r="B70" s="18" t="s">
        <v>196</v>
      </c>
      <c r="C70" s="19" t="s">
        <v>197</v>
      </c>
      <c r="D70" s="32">
        <f t="shared" si="0"/>
        <v>37</v>
      </c>
      <c r="E70" s="32" t="s">
        <v>410</v>
      </c>
      <c r="F70" s="19" t="s">
        <v>423</v>
      </c>
      <c r="G70" s="32">
        <f t="shared" si="0"/>
        <v>38</v>
      </c>
      <c r="H70" s="4"/>
    </row>
    <row r="71" spans="1:8" x14ac:dyDescent="0.25">
      <c r="A71" s="18">
        <v>10900271</v>
      </c>
      <c r="B71" s="18" t="s">
        <v>200</v>
      </c>
      <c r="C71" s="19" t="s">
        <v>201</v>
      </c>
      <c r="D71" s="32">
        <f t="shared" ref="D71:G123" si="1">LEN(C71)</f>
        <v>34</v>
      </c>
      <c r="E71" s="32" t="s">
        <v>410</v>
      </c>
      <c r="F71" s="19" t="s">
        <v>424</v>
      </c>
      <c r="G71" s="32">
        <f t="shared" si="1"/>
        <v>35</v>
      </c>
      <c r="H71" s="4"/>
    </row>
    <row r="72" spans="1:8" x14ac:dyDescent="0.25">
      <c r="A72" s="18">
        <v>10900272</v>
      </c>
      <c r="B72" s="18" t="s">
        <v>204</v>
      </c>
      <c r="C72" s="19" t="s">
        <v>205</v>
      </c>
      <c r="D72" s="32">
        <f t="shared" si="1"/>
        <v>35</v>
      </c>
      <c r="E72" s="32" t="s">
        <v>410</v>
      </c>
      <c r="F72" s="19" t="s">
        <v>425</v>
      </c>
      <c r="G72" s="32">
        <f t="shared" si="1"/>
        <v>37</v>
      </c>
      <c r="H72" s="4"/>
    </row>
    <row r="73" spans="1:8" x14ac:dyDescent="0.25">
      <c r="A73" s="18">
        <v>10900273</v>
      </c>
      <c r="B73" s="18" t="s">
        <v>208</v>
      </c>
      <c r="C73" s="19" t="s">
        <v>209</v>
      </c>
      <c r="D73" s="32">
        <f t="shared" si="1"/>
        <v>33</v>
      </c>
      <c r="E73" s="32" t="s">
        <v>410</v>
      </c>
      <c r="F73" s="19" t="s">
        <v>426</v>
      </c>
      <c r="G73" s="32">
        <f t="shared" si="1"/>
        <v>36</v>
      </c>
      <c r="H73" s="2"/>
    </row>
    <row r="74" spans="1:8" x14ac:dyDescent="0.25">
      <c r="A74" s="18">
        <v>10900274</v>
      </c>
      <c r="B74" s="18" t="s">
        <v>210</v>
      </c>
      <c r="C74" s="19" t="s">
        <v>211</v>
      </c>
      <c r="D74" s="32">
        <f t="shared" si="1"/>
        <v>37</v>
      </c>
      <c r="E74" s="32" t="s">
        <v>410</v>
      </c>
      <c r="F74" s="19" t="s">
        <v>427</v>
      </c>
      <c r="G74" s="32">
        <f t="shared" si="1"/>
        <v>40</v>
      </c>
      <c r="H74" s="2"/>
    </row>
    <row r="75" spans="1:8" x14ac:dyDescent="0.25">
      <c r="A75" s="18">
        <v>10900275</v>
      </c>
      <c r="B75" s="18" t="s">
        <v>214</v>
      </c>
      <c r="C75" s="19" t="s">
        <v>215</v>
      </c>
      <c r="D75" s="32">
        <f t="shared" si="1"/>
        <v>37</v>
      </c>
      <c r="E75" s="32" t="s">
        <v>410</v>
      </c>
      <c r="F75" s="19" t="s">
        <v>428</v>
      </c>
      <c r="G75" s="32">
        <f t="shared" si="1"/>
        <v>40</v>
      </c>
      <c r="H75" s="2"/>
    </row>
    <row r="76" spans="1:8" x14ac:dyDescent="0.25">
      <c r="A76" s="18">
        <v>10900276</v>
      </c>
      <c r="B76" s="18" t="s">
        <v>218</v>
      </c>
      <c r="C76" s="19" t="s">
        <v>219</v>
      </c>
      <c r="D76" s="32">
        <f t="shared" si="1"/>
        <v>35</v>
      </c>
      <c r="E76" s="32" t="s">
        <v>410</v>
      </c>
      <c r="F76" s="19" t="s">
        <v>429</v>
      </c>
      <c r="G76" s="32">
        <f t="shared" si="1"/>
        <v>38</v>
      </c>
      <c r="H76" s="2"/>
    </row>
    <row r="77" spans="1:8" x14ac:dyDescent="0.25">
      <c r="A77" s="18">
        <v>10900277</v>
      </c>
      <c r="B77" s="18" t="s">
        <v>222</v>
      </c>
      <c r="C77" s="19" t="s">
        <v>223</v>
      </c>
      <c r="D77" s="32">
        <f t="shared" si="1"/>
        <v>37</v>
      </c>
      <c r="E77" s="32" t="s">
        <v>410</v>
      </c>
      <c r="F77" s="19" t="s">
        <v>430</v>
      </c>
      <c r="G77" s="32">
        <f t="shared" si="1"/>
        <v>40</v>
      </c>
      <c r="H77" s="2"/>
    </row>
    <row r="78" spans="1:8" x14ac:dyDescent="0.25">
      <c r="A78" s="18">
        <v>10900278</v>
      </c>
      <c r="B78" s="18" t="s">
        <v>226</v>
      </c>
      <c r="C78" s="19" t="s">
        <v>227</v>
      </c>
      <c r="D78" s="32">
        <f t="shared" si="1"/>
        <v>32</v>
      </c>
      <c r="E78" s="32" t="s">
        <v>410</v>
      </c>
      <c r="F78" s="19" t="s">
        <v>431</v>
      </c>
      <c r="G78" s="32">
        <f t="shared" si="1"/>
        <v>35</v>
      </c>
      <c r="H78" s="2"/>
    </row>
    <row r="79" spans="1:8" x14ac:dyDescent="0.25">
      <c r="A79" s="18">
        <v>10900279</v>
      </c>
      <c r="B79" s="18" t="s">
        <v>230</v>
      </c>
      <c r="C79" s="19" t="s">
        <v>231</v>
      </c>
      <c r="D79" s="32">
        <f t="shared" si="1"/>
        <v>35</v>
      </c>
      <c r="E79" s="32" t="s">
        <v>410</v>
      </c>
      <c r="F79" s="19" t="s">
        <v>432</v>
      </c>
      <c r="G79" s="32">
        <f t="shared" si="1"/>
        <v>40</v>
      </c>
      <c r="H79" s="2"/>
    </row>
    <row r="80" spans="1:8" x14ac:dyDescent="0.25">
      <c r="A80" s="18">
        <v>10900280</v>
      </c>
      <c r="B80" s="18" t="s">
        <v>235</v>
      </c>
      <c r="C80" s="19" t="s">
        <v>236</v>
      </c>
      <c r="D80" s="32">
        <f t="shared" si="1"/>
        <v>35</v>
      </c>
      <c r="E80" s="32" t="s">
        <v>410</v>
      </c>
      <c r="F80" s="19" t="s">
        <v>433</v>
      </c>
      <c r="G80" s="32">
        <f t="shared" si="1"/>
        <v>40</v>
      </c>
      <c r="H80" s="2"/>
    </row>
    <row r="81" spans="1:8" x14ac:dyDescent="0.25">
      <c r="A81" s="18">
        <v>10900281</v>
      </c>
      <c r="B81" s="18" t="s">
        <v>239</v>
      </c>
      <c r="C81" s="19" t="s">
        <v>240</v>
      </c>
      <c r="D81" s="32">
        <f t="shared" si="1"/>
        <v>35</v>
      </c>
      <c r="E81" s="32" t="s">
        <v>410</v>
      </c>
      <c r="F81" s="19" t="s">
        <v>434</v>
      </c>
      <c r="G81" s="32">
        <f t="shared" si="1"/>
        <v>40</v>
      </c>
      <c r="H81" s="2"/>
    </row>
    <row r="82" spans="1:8" x14ac:dyDescent="0.25">
      <c r="A82" s="18">
        <v>10900282</v>
      </c>
      <c r="B82" s="18" t="s">
        <v>243</v>
      </c>
      <c r="C82" s="19" t="s">
        <v>244</v>
      </c>
      <c r="D82" s="32">
        <f t="shared" si="1"/>
        <v>35</v>
      </c>
      <c r="E82" s="32" t="s">
        <v>410</v>
      </c>
      <c r="F82" s="19" t="s">
        <v>435</v>
      </c>
      <c r="G82" s="32">
        <f t="shared" si="1"/>
        <v>40</v>
      </c>
      <c r="H82" s="2"/>
    </row>
    <row r="83" spans="1:8" x14ac:dyDescent="0.25">
      <c r="A83" s="18">
        <v>10900283</v>
      </c>
      <c r="B83" s="18" t="s">
        <v>247</v>
      </c>
      <c r="C83" s="19" t="s">
        <v>248</v>
      </c>
      <c r="D83" s="32">
        <f t="shared" si="1"/>
        <v>34</v>
      </c>
      <c r="E83" s="32" t="s">
        <v>410</v>
      </c>
      <c r="F83" s="19" t="s">
        <v>436</v>
      </c>
      <c r="G83" s="32">
        <f t="shared" si="1"/>
        <v>40</v>
      </c>
      <c r="H83" s="2"/>
    </row>
    <row r="84" spans="1:8" x14ac:dyDescent="0.25">
      <c r="A84" s="18">
        <v>10900284</v>
      </c>
      <c r="B84" s="18" t="s">
        <v>251</v>
      </c>
      <c r="C84" s="19" t="s">
        <v>252</v>
      </c>
      <c r="D84" s="32">
        <f t="shared" si="1"/>
        <v>32</v>
      </c>
      <c r="E84" s="32" t="s">
        <v>410</v>
      </c>
      <c r="F84" s="19" t="s">
        <v>437</v>
      </c>
      <c r="G84" s="32">
        <f t="shared" si="1"/>
        <v>38</v>
      </c>
      <c r="H84" s="2"/>
    </row>
    <row r="85" spans="1:8" x14ac:dyDescent="0.25">
      <c r="A85" s="18">
        <v>10900285</v>
      </c>
      <c r="B85" s="18" t="s">
        <v>253</v>
      </c>
      <c r="C85" s="19" t="s">
        <v>254</v>
      </c>
      <c r="D85" s="32">
        <f t="shared" si="1"/>
        <v>36</v>
      </c>
      <c r="E85" s="32" t="s">
        <v>410</v>
      </c>
      <c r="F85" s="19" t="s">
        <v>438</v>
      </c>
      <c r="G85" s="32">
        <f t="shared" si="1"/>
        <v>40</v>
      </c>
      <c r="H85" s="2"/>
    </row>
    <row r="86" spans="1:8" x14ac:dyDescent="0.25">
      <c r="A86" s="18">
        <v>10900286</v>
      </c>
      <c r="B86" s="18" t="s">
        <v>258</v>
      </c>
      <c r="C86" s="19" t="s">
        <v>259</v>
      </c>
      <c r="D86" s="32">
        <f t="shared" si="1"/>
        <v>36</v>
      </c>
      <c r="E86" s="32" t="s">
        <v>410</v>
      </c>
      <c r="F86" s="19" t="s">
        <v>439</v>
      </c>
      <c r="G86" s="32">
        <f t="shared" si="1"/>
        <v>40</v>
      </c>
      <c r="H86" s="2"/>
    </row>
    <row r="87" spans="1:8" x14ac:dyDescent="0.25">
      <c r="A87" s="18">
        <v>10900287</v>
      </c>
      <c r="B87" s="18" t="s">
        <v>263</v>
      </c>
      <c r="C87" s="19" t="s">
        <v>264</v>
      </c>
      <c r="D87" s="32">
        <f t="shared" si="1"/>
        <v>34</v>
      </c>
      <c r="E87" s="32" t="s">
        <v>410</v>
      </c>
      <c r="F87" s="19" t="s">
        <v>440</v>
      </c>
      <c r="G87" s="32">
        <f t="shared" si="1"/>
        <v>40</v>
      </c>
      <c r="H87" s="2"/>
    </row>
    <row r="88" spans="1:8" x14ac:dyDescent="0.25">
      <c r="A88" s="18">
        <v>10900288</v>
      </c>
      <c r="B88" s="18" t="s">
        <v>268</v>
      </c>
      <c r="C88" s="19" t="s">
        <v>269</v>
      </c>
      <c r="D88" s="32">
        <f t="shared" si="1"/>
        <v>36</v>
      </c>
      <c r="E88" s="32" t="s">
        <v>410</v>
      </c>
      <c r="F88" s="19" t="s">
        <v>441</v>
      </c>
      <c r="G88" s="32">
        <f t="shared" si="1"/>
        <v>40</v>
      </c>
      <c r="H88" s="2"/>
    </row>
    <row r="89" spans="1:8" x14ac:dyDescent="0.25">
      <c r="A89" s="18">
        <v>10900289</v>
      </c>
      <c r="B89" s="18" t="s">
        <v>273</v>
      </c>
      <c r="C89" s="19" t="s">
        <v>274</v>
      </c>
      <c r="D89" s="32">
        <f t="shared" si="1"/>
        <v>34</v>
      </c>
      <c r="E89" s="32" t="s">
        <v>410</v>
      </c>
      <c r="F89" s="19" t="s">
        <v>275</v>
      </c>
      <c r="G89" s="32">
        <f t="shared" si="1"/>
        <v>40</v>
      </c>
      <c r="H89" s="2"/>
    </row>
    <row r="90" spans="1:8" x14ac:dyDescent="0.25">
      <c r="A90" s="18">
        <v>10900290</v>
      </c>
      <c r="B90" s="18" t="s">
        <v>276</v>
      </c>
      <c r="C90" s="19" t="s">
        <v>277</v>
      </c>
      <c r="D90" s="32">
        <f t="shared" si="1"/>
        <v>34</v>
      </c>
      <c r="E90" s="32" t="s">
        <v>410</v>
      </c>
      <c r="F90" s="19" t="s">
        <v>278</v>
      </c>
      <c r="G90" s="32">
        <f t="shared" si="1"/>
        <v>40</v>
      </c>
      <c r="H90" s="2"/>
    </row>
    <row r="91" spans="1:8" x14ac:dyDescent="0.25">
      <c r="A91" s="18">
        <v>10900291</v>
      </c>
      <c r="B91" s="18" t="s">
        <v>279</v>
      </c>
      <c r="C91" s="19" t="s">
        <v>280</v>
      </c>
      <c r="D91" s="32">
        <f t="shared" si="1"/>
        <v>37</v>
      </c>
      <c r="E91" s="32" t="s">
        <v>410</v>
      </c>
      <c r="F91" s="19" t="s">
        <v>442</v>
      </c>
      <c r="G91" s="32">
        <f t="shared" si="1"/>
        <v>37</v>
      </c>
    </row>
    <row r="92" spans="1:8" x14ac:dyDescent="0.25">
      <c r="A92" s="18">
        <v>10900292</v>
      </c>
      <c r="B92" s="18" t="s">
        <v>282</v>
      </c>
      <c r="C92" s="19" t="s">
        <v>283</v>
      </c>
      <c r="D92" s="32">
        <f t="shared" si="1"/>
        <v>38</v>
      </c>
      <c r="E92" s="32" t="s">
        <v>410</v>
      </c>
      <c r="F92" s="19" t="s">
        <v>443</v>
      </c>
      <c r="G92" s="32">
        <f t="shared" si="1"/>
        <v>38</v>
      </c>
    </row>
    <row r="93" spans="1:8" x14ac:dyDescent="0.25">
      <c r="A93" s="18">
        <v>10900293</v>
      </c>
      <c r="B93" s="18" t="s">
        <v>286</v>
      </c>
      <c r="C93" s="19" t="s">
        <v>287</v>
      </c>
      <c r="D93" s="32">
        <f t="shared" si="1"/>
        <v>35</v>
      </c>
      <c r="E93" s="32" t="s">
        <v>410</v>
      </c>
      <c r="F93" s="19" t="s">
        <v>444</v>
      </c>
      <c r="G93" s="32">
        <f t="shared" si="1"/>
        <v>35</v>
      </c>
    </row>
    <row r="94" spans="1:8" x14ac:dyDescent="0.25">
      <c r="A94" s="18">
        <v>10900294</v>
      </c>
      <c r="B94" s="18" t="s">
        <v>288</v>
      </c>
      <c r="C94" s="19" t="s">
        <v>289</v>
      </c>
      <c r="D94" s="32">
        <f t="shared" si="1"/>
        <v>38</v>
      </c>
      <c r="E94" s="32" t="s">
        <v>410</v>
      </c>
      <c r="F94" s="19" t="s">
        <v>445</v>
      </c>
      <c r="G94" s="32">
        <f t="shared" si="1"/>
        <v>38</v>
      </c>
    </row>
    <row r="95" spans="1:8" x14ac:dyDescent="0.25">
      <c r="A95" s="18">
        <v>10900295</v>
      </c>
      <c r="B95" s="18" t="s">
        <v>296</v>
      </c>
      <c r="C95" s="19" t="s">
        <v>297</v>
      </c>
      <c r="D95" s="32">
        <f t="shared" si="1"/>
        <v>38</v>
      </c>
      <c r="E95" s="32" t="s">
        <v>410</v>
      </c>
      <c r="F95" s="19" t="s">
        <v>446</v>
      </c>
      <c r="G95" s="32">
        <f t="shared" si="1"/>
        <v>38</v>
      </c>
    </row>
    <row r="96" spans="1:8" x14ac:dyDescent="0.25">
      <c r="A96" s="18">
        <v>10900296</v>
      </c>
      <c r="B96" s="18" t="s">
        <v>300</v>
      </c>
      <c r="C96" s="19" t="s">
        <v>301</v>
      </c>
      <c r="D96" s="32">
        <f t="shared" si="1"/>
        <v>28</v>
      </c>
      <c r="E96" s="32" t="s">
        <v>410</v>
      </c>
      <c r="F96" s="19" t="s">
        <v>447</v>
      </c>
      <c r="G96" s="32">
        <f t="shared" si="1"/>
        <v>34</v>
      </c>
    </row>
    <row r="97" spans="1:7" x14ac:dyDescent="0.25">
      <c r="A97" s="18">
        <v>10900297</v>
      </c>
      <c r="B97" s="18" t="s">
        <v>305</v>
      </c>
      <c r="C97" s="19" t="s">
        <v>306</v>
      </c>
      <c r="D97" s="32">
        <f t="shared" si="1"/>
        <v>28</v>
      </c>
      <c r="E97" s="32" t="s">
        <v>410</v>
      </c>
      <c r="F97" s="19" t="s">
        <v>448</v>
      </c>
      <c r="G97" s="32">
        <f t="shared" si="1"/>
        <v>34</v>
      </c>
    </row>
    <row r="98" spans="1:7" x14ac:dyDescent="0.25">
      <c r="A98" s="18">
        <v>10900298</v>
      </c>
      <c r="B98" s="18" t="s">
        <v>309</v>
      </c>
      <c r="C98" s="19" t="s">
        <v>310</v>
      </c>
      <c r="D98" s="32">
        <f t="shared" si="1"/>
        <v>28</v>
      </c>
      <c r="E98" s="32" t="s">
        <v>410</v>
      </c>
      <c r="F98" s="19" t="s">
        <v>449</v>
      </c>
      <c r="G98" s="32">
        <f t="shared" si="1"/>
        <v>34</v>
      </c>
    </row>
    <row r="99" spans="1:7" customFormat="1" x14ac:dyDescent="0.25">
      <c r="A99" s="18">
        <v>10900299</v>
      </c>
      <c r="B99" s="18" t="s">
        <v>313</v>
      </c>
      <c r="C99" s="19" t="s">
        <v>314</v>
      </c>
      <c r="D99" s="38">
        <f t="shared" si="1"/>
        <v>37</v>
      </c>
      <c r="E99" s="38" t="s">
        <v>405</v>
      </c>
      <c r="F99" s="38"/>
      <c r="G99" s="38"/>
    </row>
    <row r="100" spans="1:7" customFormat="1" x14ac:dyDescent="0.25">
      <c r="A100" s="18">
        <v>10900300</v>
      </c>
      <c r="B100" s="18" t="s">
        <v>318</v>
      </c>
      <c r="C100" s="19" t="s">
        <v>319</v>
      </c>
      <c r="D100" s="38">
        <f t="shared" si="1"/>
        <v>37</v>
      </c>
      <c r="E100" s="38" t="s">
        <v>405</v>
      </c>
      <c r="F100" s="38"/>
      <c r="G100" s="38"/>
    </row>
    <row r="101" spans="1:7" customFormat="1" x14ac:dyDescent="0.25">
      <c r="A101" s="18">
        <v>10900301</v>
      </c>
      <c r="B101" s="18" t="s">
        <v>320</v>
      </c>
      <c r="C101" s="19" t="s">
        <v>321</v>
      </c>
      <c r="D101" s="38">
        <f t="shared" si="1"/>
        <v>39</v>
      </c>
      <c r="E101" s="38" t="s">
        <v>405</v>
      </c>
      <c r="F101" s="38"/>
      <c r="G101" s="38"/>
    </row>
    <row r="102" spans="1:7" customFormat="1" x14ac:dyDescent="0.25">
      <c r="A102" s="18">
        <v>10900302</v>
      </c>
      <c r="B102" s="18" t="s">
        <v>324</v>
      </c>
      <c r="C102" s="19" t="s">
        <v>325</v>
      </c>
      <c r="D102" s="38">
        <f t="shared" si="1"/>
        <v>40</v>
      </c>
      <c r="E102" s="38" t="s">
        <v>405</v>
      </c>
      <c r="F102" s="38"/>
      <c r="G102" s="38"/>
    </row>
    <row r="103" spans="1:7" customFormat="1" x14ac:dyDescent="0.25">
      <c r="A103" s="18">
        <v>10900303</v>
      </c>
      <c r="B103" s="18">
        <v>1522965</v>
      </c>
      <c r="C103" s="19" t="s">
        <v>326</v>
      </c>
      <c r="D103" s="38">
        <f t="shared" si="1"/>
        <v>30</v>
      </c>
      <c r="E103" s="38" t="s">
        <v>405</v>
      </c>
      <c r="F103" s="38"/>
      <c r="G103" s="38"/>
    </row>
    <row r="104" spans="1:7" customFormat="1" x14ac:dyDescent="0.25">
      <c r="A104" s="18">
        <v>10900304</v>
      </c>
      <c r="B104" s="18">
        <v>1937525</v>
      </c>
      <c r="C104" s="19" t="s">
        <v>327</v>
      </c>
      <c r="D104" s="38">
        <f t="shared" si="1"/>
        <v>39</v>
      </c>
      <c r="E104" s="38" t="s">
        <v>405</v>
      </c>
      <c r="F104" s="38"/>
      <c r="G104" s="38"/>
    </row>
    <row r="105" spans="1:7" customFormat="1" x14ac:dyDescent="0.25">
      <c r="A105" s="18">
        <v>10900305</v>
      </c>
      <c r="B105" s="18" t="s">
        <v>328</v>
      </c>
      <c r="C105" s="19" t="s">
        <v>329</v>
      </c>
      <c r="D105" s="38">
        <f t="shared" si="1"/>
        <v>29</v>
      </c>
      <c r="E105" s="38" t="s">
        <v>405</v>
      </c>
      <c r="F105" s="38"/>
      <c r="G105" s="38"/>
    </row>
    <row r="106" spans="1:7" customFormat="1" x14ac:dyDescent="0.25">
      <c r="A106" s="18">
        <v>10900306</v>
      </c>
      <c r="B106" s="18" t="s">
        <v>332</v>
      </c>
      <c r="C106" s="19" t="s">
        <v>333</v>
      </c>
      <c r="D106" s="38">
        <f t="shared" si="1"/>
        <v>40</v>
      </c>
      <c r="E106" s="38" t="s">
        <v>405</v>
      </c>
      <c r="F106" s="38"/>
      <c r="G106" s="38"/>
    </row>
    <row r="107" spans="1:7" customFormat="1" x14ac:dyDescent="0.25">
      <c r="A107" s="18">
        <v>10900307</v>
      </c>
      <c r="B107" s="18" t="s">
        <v>334</v>
      </c>
      <c r="C107" s="19" t="s">
        <v>335</v>
      </c>
      <c r="D107" s="38">
        <f t="shared" si="1"/>
        <v>38</v>
      </c>
      <c r="E107" s="38" t="s">
        <v>405</v>
      </c>
      <c r="F107" s="38"/>
      <c r="G107" s="38"/>
    </row>
    <row r="108" spans="1:7" customFormat="1" x14ac:dyDescent="0.25">
      <c r="A108" s="18">
        <v>10900308</v>
      </c>
      <c r="B108" s="18" t="s">
        <v>336</v>
      </c>
      <c r="C108" s="19" t="s">
        <v>337</v>
      </c>
      <c r="D108" s="38">
        <f t="shared" si="1"/>
        <v>38</v>
      </c>
      <c r="E108" s="38" t="s">
        <v>405</v>
      </c>
      <c r="F108" s="38"/>
      <c r="G108" s="38"/>
    </row>
    <row r="109" spans="1:7" customFormat="1" x14ac:dyDescent="0.25">
      <c r="A109" s="18">
        <v>10900309</v>
      </c>
      <c r="B109" s="18" t="s">
        <v>338</v>
      </c>
      <c r="C109" s="19" t="s">
        <v>339</v>
      </c>
      <c r="D109" s="38">
        <f t="shared" si="1"/>
        <v>40</v>
      </c>
      <c r="E109" s="38" t="s">
        <v>405</v>
      </c>
      <c r="F109" s="38"/>
      <c r="G109" s="38"/>
    </row>
    <row r="110" spans="1:7" customFormat="1" x14ac:dyDescent="0.25">
      <c r="A110" s="18">
        <v>10900310</v>
      </c>
      <c r="B110" s="18" t="s">
        <v>340</v>
      </c>
      <c r="C110" s="19" t="s">
        <v>341</v>
      </c>
      <c r="D110" s="38">
        <f t="shared" si="1"/>
        <v>39</v>
      </c>
      <c r="E110" s="38" t="s">
        <v>405</v>
      </c>
      <c r="F110" s="38"/>
      <c r="G110" s="38"/>
    </row>
    <row r="111" spans="1:7" customFormat="1" x14ac:dyDescent="0.25">
      <c r="A111" s="18">
        <v>10900311</v>
      </c>
      <c r="B111" s="18" t="s">
        <v>342</v>
      </c>
      <c r="C111" s="19" t="s">
        <v>343</v>
      </c>
      <c r="D111" s="38">
        <f t="shared" si="1"/>
        <v>34</v>
      </c>
      <c r="E111" s="38" t="s">
        <v>405</v>
      </c>
      <c r="F111" s="38"/>
      <c r="G111" s="38"/>
    </row>
    <row r="112" spans="1:7" customFormat="1" x14ac:dyDescent="0.25">
      <c r="A112" s="18">
        <v>10900312</v>
      </c>
      <c r="B112" s="18" t="s">
        <v>347</v>
      </c>
      <c r="C112" s="19" t="s">
        <v>348</v>
      </c>
      <c r="D112" s="38">
        <f t="shared" si="1"/>
        <v>34</v>
      </c>
      <c r="E112" s="38" t="s">
        <v>405</v>
      </c>
      <c r="F112" s="38"/>
      <c r="G112" s="38"/>
    </row>
    <row r="113" spans="1:7" customFormat="1" x14ac:dyDescent="0.25">
      <c r="A113" s="18">
        <v>10900313</v>
      </c>
      <c r="B113" s="18" t="s">
        <v>351</v>
      </c>
      <c r="C113" s="19" t="s">
        <v>352</v>
      </c>
      <c r="D113" s="38">
        <f t="shared" si="1"/>
        <v>34</v>
      </c>
      <c r="E113" s="38" t="s">
        <v>405</v>
      </c>
      <c r="F113" s="38"/>
      <c r="G113" s="38"/>
    </row>
    <row r="114" spans="1:7" customFormat="1" x14ac:dyDescent="0.25">
      <c r="A114" s="18">
        <v>10900314</v>
      </c>
      <c r="B114" s="18" t="s">
        <v>353</v>
      </c>
      <c r="C114" s="19" t="s">
        <v>354</v>
      </c>
      <c r="D114" s="38">
        <f t="shared" si="1"/>
        <v>34</v>
      </c>
      <c r="E114" s="38" t="s">
        <v>405</v>
      </c>
      <c r="F114" s="38"/>
      <c r="G114" s="38"/>
    </row>
    <row r="115" spans="1:7" customFormat="1" x14ac:dyDescent="0.25">
      <c r="A115" s="18">
        <v>10900315</v>
      </c>
      <c r="B115" s="18" t="s">
        <v>355</v>
      </c>
      <c r="C115" s="19" t="s">
        <v>356</v>
      </c>
      <c r="D115" s="38">
        <f t="shared" si="1"/>
        <v>32</v>
      </c>
      <c r="E115" s="38" t="s">
        <v>405</v>
      </c>
      <c r="F115" s="38"/>
      <c r="G115" s="38"/>
    </row>
    <row r="116" spans="1:7" customFormat="1" x14ac:dyDescent="0.25">
      <c r="A116" s="18">
        <v>10900316</v>
      </c>
      <c r="B116" s="18" t="s">
        <v>357</v>
      </c>
      <c r="C116" s="19" t="s">
        <v>358</v>
      </c>
      <c r="D116" s="38">
        <f t="shared" si="1"/>
        <v>34</v>
      </c>
      <c r="E116" s="38" t="s">
        <v>405</v>
      </c>
      <c r="F116" s="38"/>
      <c r="G116" s="38"/>
    </row>
    <row r="117" spans="1:7" customFormat="1" x14ac:dyDescent="0.25">
      <c r="A117" s="18">
        <v>10900317</v>
      </c>
      <c r="B117" s="18" t="s">
        <v>359</v>
      </c>
      <c r="C117" s="19" t="s">
        <v>360</v>
      </c>
      <c r="D117" s="38">
        <f t="shared" si="1"/>
        <v>34</v>
      </c>
      <c r="E117" s="38" t="s">
        <v>405</v>
      </c>
      <c r="F117" s="38"/>
      <c r="G117" s="38"/>
    </row>
    <row r="118" spans="1:7" customFormat="1" x14ac:dyDescent="0.25">
      <c r="A118" s="18">
        <v>10900200</v>
      </c>
      <c r="B118" s="18" t="s">
        <v>361</v>
      </c>
      <c r="C118" s="19" t="s">
        <v>362</v>
      </c>
      <c r="D118" s="38">
        <f t="shared" si="1"/>
        <v>30</v>
      </c>
      <c r="E118" s="38" t="s">
        <v>405</v>
      </c>
      <c r="F118" s="38"/>
      <c r="G118" s="38"/>
    </row>
    <row r="119" spans="1:7" customFormat="1" x14ac:dyDescent="0.25">
      <c r="A119" s="18">
        <v>10900201</v>
      </c>
      <c r="B119" s="18" t="s">
        <v>364</v>
      </c>
      <c r="C119" s="19" t="s">
        <v>365</v>
      </c>
      <c r="D119" s="38">
        <f t="shared" si="1"/>
        <v>32</v>
      </c>
      <c r="E119" s="38" t="s">
        <v>405</v>
      </c>
      <c r="F119" s="38"/>
      <c r="G119" s="38"/>
    </row>
    <row r="120" spans="1:7" customFormat="1" x14ac:dyDescent="0.25">
      <c r="A120" s="18">
        <v>10900202</v>
      </c>
      <c r="B120" s="18" t="s">
        <v>366</v>
      </c>
      <c r="C120" s="19" t="s">
        <v>367</v>
      </c>
      <c r="D120" s="38">
        <f t="shared" si="1"/>
        <v>30</v>
      </c>
      <c r="E120" s="38" t="s">
        <v>405</v>
      </c>
      <c r="F120" s="38"/>
      <c r="G120" s="38"/>
    </row>
    <row r="121" spans="1:7" customFormat="1" x14ac:dyDescent="0.25">
      <c r="A121" s="18">
        <v>10900203</v>
      </c>
      <c r="B121" s="18" t="s">
        <v>368</v>
      </c>
      <c r="C121" s="19" t="s">
        <v>369</v>
      </c>
      <c r="D121" s="38">
        <f t="shared" si="1"/>
        <v>32</v>
      </c>
      <c r="E121" s="38" t="s">
        <v>405</v>
      </c>
      <c r="F121" s="38"/>
      <c r="G121" s="38"/>
    </row>
    <row r="122" spans="1:7" customFormat="1" x14ac:dyDescent="0.25">
      <c r="A122" s="18">
        <v>10900204</v>
      </c>
      <c r="B122" s="18" t="s">
        <v>370</v>
      </c>
      <c r="C122" s="19" t="s">
        <v>371</v>
      </c>
      <c r="D122" s="38">
        <f t="shared" si="1"/>
        <v>32</v>
      </c>
      <c r="E122" s="38" t="s">
        <v>405</v>
      </c>
      <c r="F122" s="38"/>
      <c r="G122" s="38"/>
    </row>
    <row r="123" spans="1:7" customFormat="1" x14ac:dyDescent="0.25">
      <c r="A123" s="18">
        <v>10900205</v>
      </c>
      <c r="B123" s="18" t="s">
        <v>372</v>
      </c>
      <c r="C123" s="19" t="s">
        <v>373</v>
      </c>
      <c r="D123" s="38">
        <f t="shared" si="1"/>
        <v>30</v>
      </c>
      <c r="E123" s="38" t="s">
        <v>405</v>
      </c>
      <c r="F123" s="38"/>
      <c r="G123" s="38"/>
    </row>
  </sheetData>
  <autoFilter ref="A9:G123" xr:uid="{C60F2986-1319-4AE5-8E10-01CC01FCF09C}"/>
  <mergeCells count="1">
    <mergeCell ref="A8:G8"/>
  </mergeCells>
  <dataValidations count="1">
    <dataValidation type="custom" allowBlank="1" showInputMessage="1" showErrorMessage="1" error="Attention la désignation doit être en majuscules et ne peut contenir que 40 caractères !" sqref="C10:C110 H61:H90 I61 F56:F98" xr:uid="{90A142D0-5A65-443F-90B4-84FBB4542A6A}">
      <formula1>LEN(C10)&lt;=40</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93A57-8A25-4B3A-97D1-B8FF8572C19A}">
  <sheetPr>
    <pageSetUpPr fitToPage="1"/>
  </sheetPr>
  <dimension ref="A1:T217"/>
  <sheetViews>
    <sheetView tabSelected="1" topLeftCell="A2" zoomScaleNormal="100" workbookViewId="0">
      <pane ySplit="3" topLeftCell="A16" activePane="bottomLeft" state="frozen"/>
      <selection pane="bottomLeft" activeCell="I45" sqref="I45"/>
    </sheetView>
  </sheetViews>
  <sheetFormatPr baseColWidth="10" defaultColWidth="11.42578125" defaultRowHeight="15" x14ac:dyDescent="0.25"/>
  <cols>
    <col min="1" max="1" width="13" style="3" customWidth="1"/>
    <col min="2" max="2" width="11.42578125" style="3"/>
    <col min="3" max="3" width="11.42578125" style="3" customWidth="1"/>
    <col min="4" max="4" width="15.85546875" style="3" customWidth="1"/>
    <col min="5" max="5" width="41.42578125" style="3" customWidth="1"/>
    <col min="6" max="6" width="13.5703125" style="5" customWidth="1"/>
    <col min="7" max="7" width="21.28515625" style="5" customWidth="1"/>
    <col min="8" max="8" width="10.140625" style="3" customWidth="1"/>
    <col min="9" max="9" width="13.140625" style="3" customWidth="1"/>
    <col min="10" max="10" width="41.7109375" style="3" customWidth="1"/>
    <col min="12" max="12" width="24.140625" style="3" customWidth="1"/>
    <col min="13" max="13" width="11.42578125" style="3"/>
    <col min="14" max="14" width="15.7109375" style="3" customWidth="1"/>
    <col min="15" max="15" width="37.140625" style="3" customWidth="1"/>
    <col min="16" max="16384" width="11.42578125" style="3"/>
  </cols>
  <sheetData>
    <row r="1" spans="1:20" ht="21" x14ac:dyDescent="0.35">
      <c r="C1" s="44" t="s">
        <v>450</v>
      </c>
    </row>
    <row r="2" spans="1:20" ht="21.75" thickBot="1" x14ac:dyDescent="0.4">
      <c r="C2" s="75" t="s">
        <v>496</v>
      </c>
      <c r="D2" s="76"/>
      <c r="E2" s="76"/>
      <c r="F2" s="76"/>
    </row>
    <row r="3" spans="1:20" ht="21.75" thickBot="1" x14ac:dyDescent="0.4">
      <c r="A3" s="73"/>
      <c r="B3" s="73"/>
      <c r="C3" s="90" t="s">
        <v>479</v>
      </c>
      <c r="D3" s="91"/>
      <c r="E3" s="92"/>
      <c r="F3" s="55"/>
      <c r="G3" s="93"/>
      <c r="H3" s="46" t="s">
        <v>478</v>
      </c>
      <c r="I3" s="46"/>
      <c r="J3" s="94"/>
      <c r="K3" s="95"/>
      <c r="L3" s="46" t="s">
        <v>480</v>
      </c>
      <c r="M3" s="56"/>
      <c r="N3" s="56"/>
      <c r="O3" s="57"/>
      <c r="T3" s="5"/>
    </row>
    <row r="4" spans="1:20" ht="24.75" thickBot="1" x14ac:dyDescent="0.3">
      <c r="A4" s="107" t="s">
        <v>6</v>
      </c>
      <c r="B4" s="113" t="s">
        <v>8</v>
      </c>
      <c r="C4" s="115" t="s">
        <v>3</v>
      </c>
      <c r="D4" s="108" t="s">
        <v>474</v>
      </c>
      <c r="E4" s="111" t="s">
        <v>475</v>
      </c>
      <c r="F4" s="109" t="s">
        <v>476</v>
      </c>
      <c r="G4" s="110" t="s">
        <v>451</v>
      </c>
      <c r="H4" s="108" t="s">
        <v>7</v>
      </c>
      <c r="I4" s="108" t="s">
        <v>474</v>
      </c>
      <c r="J4" s="111" t="s">
        <v>475</v>
      </c>
      <c r="K4" s="109" t="s">
        <v>476</v>
      </c>
      <c r="L4" s="112" t="s">
        <v>451</v>
      </c>
      <c r="M4" s="108" t="s">
        <v>7</v>
      </c>
      <c r="N4" s="108" t="s">
        <v>474</v>
      </c>
      <c r="O4" s="111" t="s">
        <v>475</v>
      </c>
    </row>
    <row r="5" spans="1:20" ht="12" customHeight="1" x14ac:dyDescent="0.25">
      <c r="A5" s="100" t="s">
        <v>17</v>
      </c>
      <c r="B5" s="114" t="s">
        <v>18</v>
      </c>
      <c r="C5" s="102" t="s">
        <v>91</v>
      </c>
      <c r="D5" s="101" t="s">
        <v>91</v>
      </c>
      <c r="E5" s="116" t="s">
        <v>91</v>
      </c>
      <c r="F5" s="102" t="s">
        <v>91</v>
      </c>
      <c r="G5" s="102" t="s">
        <v>91</v>
      </c>
      <c r="H5" s="102" t="s">
        <v>91</v>
      </c>
      <c r="I5" s="102" t="s">
        <v>91</v>
      </c>
      <c r="J5" s="102" t="s">
        <v>91</v>
      </c>
      <c r="K5" s="103" t="s">
        <v>32</v>
      </c>
      <c r="L5" s="104" t="s">
        <v>483</v>
      </c>
      <c r="M5" s="105">
        <v>10902289</v>
      </c>
      <c r="N5" s="105" t="str">
        <f>VLOOKUP(M5,'[1]Tab. correspondance PRO &amp; GSB'!$G:$I,2,FALSE)</f>
        <v>HB15LC0AG</v>
      </c>
      <c r="O5" s="106" t="str">
        <f>VLOOKUP(M5,'[1]Tab. correspondance PRO &amp; GSB'!$G:$I,3,FALSE)</f>
        <v>HB15LC0AG - MURAL HB WHITE 1,5KW</v>
      </c>
    </row>
    <row r="6" spans="1:20" s="48" customFormat="1" ht="11.25" x14ac:dyDescent="0.2">
      <c r="A6" s="58" t="s">
        <v>17</v>
      </c>
      <c r="B6" s="66" t="s">
        <v>18</v>
      </c>
      <c r="C6" s="68">
        <v>10900206</v>
      </c>
      <c r="D6" s="45" t="s">
        <v>15</v>
      </c>
      <c r="E6" s="97" t="s">
        <v>377</v>
      </c>
      <c r="F6" s="58" t="s">
        <v>20</v>
      </c>
      <c r="G6" s="19"/>
      <c r="H6" s="19"/>
      <c r="I6" s="19"/>
      <c r="J6" s="66"/>
      <c r="K6" s="96" t="s">
        <v>26</v>
      </c>
      <c r="L6" s="50" t="s">
        <v>481</v>
      </c>
      <c r="M6" s="54">
        <v>10902284</v>
      </c>
      <c r="N6" s="54" t="str">
        <f>VLOOKUP(M6,'[1]Tab. correspondance PRO &amp; GSB'!$G:$I,2,FALSE)</f>
        <v>HB25XU0AG</v>
      </c>
      <c r="O6" s="59" t="str">
        <f>VLOOKUP(M6,'[1]Tab. correspondance PRO &amp; GSB'!$G:$I,3,FALSE)</f>
        <v>HB25XU0AG - MURAL HB WHITE 2,5 KW</v>
      </c>
    </row>
    <row r="7" spans="1:20" s="48" customFormat="1" ht="11.25" x14ac:dyDescent="0.2">
      <c r="A7" s="58" t="s">
        <v>17</v>
      </c>
      <c r="B7" s="66" t="s">
        <v>18</v>
      </c>
      <c r="C7" s="68">
        <v>10900207</v>
      </c>
      <c r="D7" s="45" t="s">
        <v>24</v>
      </c>
      <c r="E7" s="97" t="s">
        <v>379</v>
      </c>
      <c r="F7" s="58" t="s">
        <v>20</v>
      </c>
      <c r="G7" s="19"/>
      <c r="H7" s="19"/>
      <c r="I7" s="19"/>
      <c r="J7" s="66"/>
      <c r="K7" s="96" t="s">
        <v>26</v>
      </c>
      <c r="L7" s="50" t="s">
        <v>481</v>
      </c>
      <c r="M7" s="54">
        <v>10902285</v>
      </c>
      <c r="N7" s="54" t="str">
        <f>VLOOKUP(M7,'[1]Tab. correspondance PRO &amp; GSB'!$G:$I,2,FALSE)</f>
        <v>HB35XU0AG</v>
      </c>
      <c r="O7" s="59" t="str">
        <f>VLOOKUP(M7,'[1]Tab. correspondance PRO &amp; GSB'!$G:$I,3,FALSE)</f>
        <v>HB35XU0AG - MURAL HB WHITE 3,5 KW</v>
      </c>
    </row>
    <row r="8" spans="1:20" s="48" customFormat="1" ht="11.25" x14ac:dyDescent="0.2">
      <c r="A8" s="58" t="s">
        <v>17</v>
      </c>
      <c r="B8" s="66" t="s">
        <v>18</v>
      </c>
      <c r="C8" s="68">
        <v>10900208</v>
      </c>
      <c r="D8" s="45" t="s">
        <v>406</v>
      </c>
      <c r="E8" s="97" t="s">
        <v>380</v>
      </c>
      <c r="F8" s="58" t="s">
        <v>20</v>
      </c>
      <c r="G8" s="19"/>
      <c r="H8" s="19"/>
      <c r="I8" s="19"/>
      <c r="J8" s="66"/>
      <c r="K8" s="96" t="s">
        <v>26</v>
      </c>
      <c r="L8" s="50" t="s">
        <v>481</v>
      </c>
      <c r="M8" s="54">
        <v>10902286</v>
      </c>
      <c r="N8" s="54" t="str">
        <f>VLOOKUP(M8,'[1]Tab. correspondance PRO &amp; GSB'!$G:$I,2,FALSE)</f>
        <v>HB50BP0AG</v>
      </c>
      <c r="O8" s="59" t="str">
        <f>VLOOKUP(M8,'[1]Tab. correspondance PRO &amp; GSB'!$G:$I,3,FALSE)</f>
        <v>HB50BP0AG - MURAL HB WHITE 5 KW</v>
      </c>
    </row>
    <row r="9" spans="1:20" s="48" customFormat="1" ht="11.25" x14ac:dyDescent="0.2">
      <c r="A9" s="58" t="s">
        <v>17</v>
      </c>
      <c r="B9" s="66" t="s">
        <v>18</v>
      </c>
      <c r="C9" s="68">
        <v>10900209</v>
      </c>
      <c r="D9" s="45" t="s">
        <v>407</v>
      </c>
      <c r="E9" s="97" t="s">
        <v>381</v>
      </c>
      <c r="F9" s="58" t="s">
        <v>20</v>
      </c>
      <c r="G9" s="19"/>
      <c r="H9" s="19"/>
      <c r="I9" s="19"/>
      <c r="J9" s="66"/>
      <c r="K9" s="96" t="s">
        <v>26</v>
      </c>
      <c r="L9" s="50" t="s">
        <v>481</v>
      </c>
      <c r="M9" s="54">
        <v>10902287</v>
      </c>
      <c r="N9" s="54" t="str">
        <f>VLOOKUP(M9,'[1]Tab. correspondance PRO &amp; GSB'!$G:$I,2,FALSE)</f>
        <v>HB70KW0AG</v>
      </c>
      <c r="O9" s="59" t="str">
        <f>VLOOKUP(M9,'[1]Tab. correspondance PRO &amp; GSB'!$G:$I,3,FALSE)</f>
        <v>HB70KW0AG - MURAL HB WHITE 7 KW</v>
      </c>
    </row>
    <row r="10" spans="1:20" s="48" customFormat="1" ht="11.25" x14ac:dyDescent="0.2">
      <c r="A10" s="58" t="s">
        <v>31</v>
      </c>
      <c r="B10" s="66" t="s">
        <v>18</v>
      </c>
      <c r="C10" s="68">
        <v>10900210</v>
      </c>
      <c r="D10" s="45" t="s">
        <v>29</v>
      </c>
      <c r="E10" s="97" t="s">
        <v>382</v>
      </c>
      <c r="F10" s="58" t="s">
        <v>20</v>
      </c>
      <c r="G10" s="19"/>
      <c r="H10" s="19"/>
      <c r="I10" s="19"/>
      <c r="J10" s="66"/>
      <c r="K10" s="96" t="s">
        <v>26</v>
      </c>
      <c r="L10" s="50" t="s">
        <v>481</v>
      </c>
      <c r="M10" s="54">
        <v>10901987</v>
      </c>
      <c r="N10" s="54" t="str">
        <f>VLOOKUP(M10,'[1]Tab. correspondance PRO &amp; GSB'!$G:$I,2,FALSE)</f>
        <v>AS25XU00W</v>
      </c>
      <c r="O10" s="59" t="str">
        <f>VLOOKUP(M10,'[1]Tab. correspondance PRO &amp; GSB'!$G:$I,3,FALSE)</f>
        <v>AS25XU00W - UE MONOSPLIT HB BLACK 2,5KW</v>
      </c>
    </row>
    <row r="11" spans="1:20" s="48" customFormat="1" ht="11.25" x14ac:dyDescent="0.2">
      <c r="A11" s="58" t="s">
        <v>31</v>
      </c>
      <c r="B11" s="66" t="s">
        <v>18</v>
      </c>
      <c r="C11" s="68">
        <v>10900211</v>
      </c>
      <c r="D11" s="45" t="s">
        <v>34</v>
      </c>
      <c r="E11" s="97" t="s">
        <v>383</v>
      </c>
      <c r="F11" s="58" t="s">
        <v>20</v>
      </c>
      <c r="G11" s="19"/>
      <c r="H11" s="19"/>
      <c r="I11" s="19"/>
      <c r="J11" s="66"/>
      <c r="K11" s="96" t="s">
        <v>26</v>
      </c>
      <c r="L11" s="50" t="s">
        <v>481</v>
      </c>
      <c r="M11" s="54">
        <v>10901988</v>
      </c>
      <c r="N11" s="54" t="str">
        <f>VLOOKUP(M11,'[1]Tab. correspondance PRO &amp; GSB'!$G:$I,2,FALSE)</f>
        <v>AS35XU00W</v>
      </c>
      <c r="O11" s="59" t="str">
        <f>VLOOKUP(M11,'[1]Tab. correspondance PRO &amp; GSB'!$G:$I,3,FALSE)</f>
        <v>AS35XU00W - UE MONOSPLIT HB BLACK 3,5KW</v>
      </c>
    </row>
    <row r="12" spans="1:20" s="48" customFormat="1" ht="11.25" x14ac:dyDescent="0.2">
      <c r="A12" s="58" t="s">
        <v>31</v>
      </c>
      <c r="B12" s="66" t="s">
        <v>18</v>
      </c>
      <c r="C12" s="68">
        <v>10900212</v>
      </c>
      <c r="D12" s="45" t="s">
        <v>408</v>
      </c>
      <c r="E12" s="97" t="s">
        <v>384</v>
      </c>
      <c r="F12" s="58" t="s">
        <v>20</v>
      </c>
      <c r="G12" s="19"/>
      <c r="H12" s="19"/>
      <c r="I12" s="19"/>
      <c r="J12" s="66"/>
      <c r="K12" s="96" t="s">
        <v>26</v>
      </c>
      <c r="L12" s="50" t="s">
        <v>481</v>
      </c>
      <c r="M12" s="54">
        <v>10901989</v>
      </c>
      <c r="N12" s="54" t="str">
        <f>VLOOKUP(M12,'[1]Tab. correspondance PRO &amp; GSB'!$G:$I,2,FALSE)</f>
        <v>AS50BP00W</v>
      </c>
      <c r="O12" s="59" t="str">
        <f>VLOOKUP(M12,'[1]Tab. correspondance PRO &amp; GSB'!$G:$I,3,FALSE)</f>
        <v>AS50BP00W - UE MONOSPLIT HB BLACK 5KW</v>
      </c>
    </row>
    <row r="13" spans="1:20" s="48" customFormat="1" ht="11.25" x14ac:dyDescent="0.2">
      <c r="A13" s="58" t="s">
        <v>31</v>
      </c>
      <c r="B13" s="66" t="s">
        <v>18</v>
      </c>
      <c r="C13" s="68">
        <v>10900213</v>
      </c>
      <c r="D13" s="45" t="s">
        <v>409</v>
      </c>
      <c r="E13" s="97" t="s">
        <v>385</v>
      </c>
      <c r="F13" s="58" t="s">
        <v>20</v>
      </c>
      <c r="G13" s="19"/>
      <c r="H13" s="19"/>
      <c r="I13" s="19"/>
      <c r="J13" s="66"/>
      <c r="K13" s="96" t="s">
        <v>26</v>
      </c>
      <c r="L13" s="50" t="s">
        <v>481</v>
      </c>
      <c r="M13" s="54">
        <v>10901990</v>
      </c>
      <c r="N13" s="54" t="str">
        <f>VLOOKUP(M13,'[1]Tab. correspondance PRO &amp; GSB'!$G:$I,2,FALSE)</f>
        <v>AS70KW00W</v>
      </c>
      <c r="O13" s="59" t="str">
        <f>VLOOKUP(M13,'[1]Tab. correspondance PRO &amp; GSB'!$G:$I,3,FALSE)</f>
        <v>AS70KW00W - UE MONOSPLIT HB BLACK 7KW</v>
      </c>
    </row>
    <row r="14" spans="1:20" s="48" customFormat="1" ht="11.25" x14ac:dyDescent="0.2">
      <c r="A14" s="58" t="s">
        <v>17</v>
      </c>
      <c r="B14" s="66" t="s">
        <v>18</v>
      </c>
      <c r="C14" s="68">
        <v>10900214</v>
      </c>
      <c r="D14" s="45" t="s">
        <v>37</v>
      </c>
      <c r="E14" s="97" t="s">
        <v>386</v>
      </c>
      <c r="F14" s="58" t="s">
        <v>20</v>
      </c>
      <c r="G14" s="19"/>
      <c r="H14" s="19"/>
      <c r="I14" s="19"/>
      <c r="J14" s="66"/>
      <c r="K14" s="96" t="s">
        <v>26</v>
      </c>
      <c r="L14" s="50" t="s">
        <v>481</v>
      </c>
      <c r="M14" s="54">
        <v>10902271</v>
      </c>
      <c r="N14" s="54" t="str">
        <f>VLOOKUP(M14,'[1]Tab. correspondance PRO &amp; GSB'!$G:$I,2,FALSE)</f>
        <v>KG25YR4BG</v>
      </c>
      <c r="O14" s="59" t="str">
        <f>VLOOKUP(M14,'[1]Tab. correspondance PRO &amp; GSB'!$G:$I,3,FALSE)</f>
        <v>KG25YR4BG - MURAL APPLE PIE 2,5KW</v>
      </c>
    </row>
    <row r="15" spans="1:20" s="48" customFormat="1" ht="11.25" x14ac:dyDescent="0.2">
      <c r="A15" s="58" t="s">
        <v>17</v>
      </c>
      <c r="B15" s="66" t="s">
        <v>18</v>
      </c>
      <c r="C15" s="68">
        <v>10900215</v>
      </c>
      <c r="D15" s="45" t="s">
        <v>39</v>
      </c>
      <c r="E15" s="97" t="s">
        <v>387</v>
      </c>
      <c r="F15" s="58" t="s">
        <v>20</v>
      </c>
      <c r="G15" s="19"/>
      <c r="H15" s="19"/>
      <c r="I15" s="19"/>
      <c r="J15" s="66"/>
      <c r="K15" s="96" t="s">
        <v>26</v>
      </c>
      <c r="L15" s="50" t="s">
        <v>481</v>
      </c>
      <c r="M15" s="54">
        <v>10902272</v>
      </c>
      <c r="N15" s="54" t="str">
        <f>VLOOKUP(M15,'[1]Tab. correspondance PRO &amp; GSB'!$G:$I,2,FALSE)</f>
        <v>KG35LR03G</v>
      </c>
      <c r="O15" s="59" t="str">
        <f>VLOOKUP(M15,'[1]Tab. correspondance PRO &amp; GSB'!$G:$I,3,FALSE)</f>
        <v>KG35LR03G - MURAL APPLE PIE 3,5KW</v>
      </c>
    </row>
    <row r="16" spans="1:20" s="48" customFormat="1" ht="11.25" x14ac:dyDescent="0.2">
      <c r="A16" s="58" t="s">
        <v>17</v>
      </c>
      <c r="B16" s="66" t="s">
        <v>18</v>
      </c>
      <c r="C16" s="68">
        <v>10900216</v>
      </c>
      <c r="D16" s="45" t="s">
        <v>41</v>
      </c>
      <c r="E16" s="97" t="s">
        <v>388</v>
      </c>
      <c r="F16" s="58" t="s">
        <v>20</v>
      </c>
      <c r="G16" s="19"/>
      <c r="H16" s="19"/>
      <c r="I16" s="19"/>
      <c r="J16" s="66"/>
      <c r="K16" s="96" t="s">
        <v>26</v>
      </c>
      <c r="L16" s="50" t="s">
        <v>481</v>
      </c>
      <c r="M16" s="54">
        <v>10902273</v>
      </c>
      <c r="N16" s="54" t="str">
        <f>VLOOKUP(M16,'[1]Tab. correspondance PRO &amp; GSB'!$G:$I,2,FALSE)</f>
        <v>KG50XS1GG</v>
      </c>
      <c r="O16" s="59" t="str">
        <f>VLOOKUP(M16,'[1]Tab. correspondance PRO &amp; GSB'!$G:$I,3,FALSE)</f>
        <v>KG50XS1GG - MURAL APPLE PIE 5KW</v>
      </c>
    </row>
    <row r="17" spans="1:15" s="48" customFormat="1" ht="11.25" x14ac:dyDescent="0.2">
      <c r="A17" s="58" t="s">
        <v>17</v>
      </c>
      <c r="B17" s="66" t="s">
        <v>18</v>
      </c>
      <c r="C17" s="69">
        <v>10900217</v>
      </c>
      <c r="D17" s="53" t="s">
        <v>43</v>
      </c>
      <c r="E17" s="98" t="s">
        <v>389</v>
      </c>
      <c r="F17" s="58" t="s">
        <v>20</v>
      </c>
      <c r="G17" s="19"/>
      <c r="H17" s="19"/>
      <c r="I17" s="19"/>
      <c r="J17" s="66"/>
      <c r="K17" s="96" t="s">
        <v>26</v>
      </c>
      <c r="L17" s="50" t="s">
        <v>482</v>
      </c>
      <c r="M17" s="49">
        <v>10902274</v>
      </c>
      <c r="N17" s="49" t="str">
        <f>VLOOKUP(M17,'[1]Tab. correspondance PRO &amp; GSB'!$G:$I,2,FALSE)</f>
        <v>KG70BT2BG</v>
      </c>
      <c r="O17" s="60" t="str">
        <f>VLOOKUP(M17,'[1]Tab. correspondance PRO &amp; GSB'!$G:$I,3,FALSE)</f>
        <v>KG70BT2BG - MURAL APPLE PIE 7KW</v>
      </c>
    </row>
    <row r="18" spans="1:15" s="48" customFormat="1" ht="11.25" x14ac:dyDescent="0.2">
      <c r="A18" s="58" t="s">
        <v>31</v>
      </c>
      <c r="B18" s="66" t="s">
        <v>18</v>
      </c>
      <c r="C18" s="68">
        <v>10900218</v>
      </c>
      <c r="D18" s="45" t="s">
        <v>45</v>
      </c>
      <c r="E18" s="97" t="s">
        <v>390</v>
      </c>
      <c r="F18" s="58" t="s">
        <v>20</v>
      </c>
      <c r="G18" s="19"/>
      <c r="H18" s="19"/>
      <c r="I18" s="19"/>
      <c r="J18" s="66"/>
      <c r="K18" s="96" t="s">
        <v>26</v>
      </c>
      <c r="L18" s="50" t="s">
        <v>481</v>
      </c>
      <c r="M18" s="54">
        <v>10901995</v>
      </c>
      <c r="N18" s="54" t="str">
        <f>VLOOKUP(M18,'[1]Tab. correspondance PRO &amp; GSB'!$G:$I,2,FALSE)</f>
        <v>AS25YR4BW</v>
      </c>
      <c r="O18" s="59" t="str">
        <f>VLOOKUP(M18,'[1]Tab. correspondance PRO &amp; GSB'!$G:$I,3,FALSE)</f>
        <v>AS25YR4BW - UE MONOSPLIT CA ET KG 2,5KW</v>
      </c>
    </row>
    <row r="19" spans="1:15" s="48" customFormat="1" ht="11.25" x14ac:dyDescent="0.2">
      <c r="A19" s="58" t="s">
        <v>31</v>
      </c>
      <c r="B19" s="66" t="s">
        <v>18</v>
      </c>
      <c r="C19" s="68">
        <v>10900219</v>
      </c>
      <c r="D19" s="45" t="s">
        <v>47</v>
      </c>
      <c r="E19" s="97" t="s">
        <v>391</v>
      </c>
      <c r="F19" s="58" t="s">
        <v>20</v>
      </c>
      <c r="G19" s="19"/>
      <c r="H19" s="19"/>
      <c r="I19" s="19"/>
      <c r="J19" s="66"/>
      <c r="K19" s="96" t="s">
        <v>26</v>
      </c>
      <c r="L19" s="50" t="s">
        <v>481</v>
      </c>
      <c r="M19" s="54">
        <v>10901996</v>
      </c>
      <c r="N19" s="54" t="str">
        <f>VLOOKUP(M19,'[1]Tab. correspondance PRO &amp; GSB'!$G:$I,2,FALSE)</f>
        <v>AS35LR03W</v>
      </c>
      <c r="O19" s="59" t="str">
        <f>VLOOKUP(M19,'[1]Tab. correspondance PRO &amp; GSB'!$G:$I,3,FALSE)</f>
        <v>AS35LR03W - UE MONOSPLIT CA ET KG 3,5KW</v>
      </c>
    </row>
    <row r="20" spans="1:15" s="48" customFormat="1" ht="11.25" x14ac:dyDescent="0.2">
      <c r="A20" s="58" t="s">
        <v>31</v>
      </c>
      <c r="B20" s="66" t="s">
        <v>18</v>
      </c>
      <c r="C20" s="68">
        <v>10900220</v>
      </c>
      <c r="D20" s="45" t="s">
        <v>49</v>
      </c>
      <c r="E20" s="97" t="s">
        <v>392</v>
      </c>
      <c r="F20" s="58" t="s">
        <v>20</v>
      </c>
      <c r="G20" s="19"/>
      <c r="H20" s="19"/>
      <c r="I20" s="19"/>
      <c r="J20" s="66"/>
      <c r="K20" s="96" t="s">
        <v>26</v>
      </c>
      <c r="L20" s="50" t="s">
        <v>481</v>
      </c>
      <c r="M20" s="54">
        <v>10901997</v>
      </c>
      <c r="N20" s="54" t="str">
        <f>VLOOKUP(M20,'[1]Tab. correspondance PRO &amp; GSB'!$G:$I,2,FALSE)</f>
        <v>AS50XS1GW</v>
      </c>
      <c r="O20" s="59" t="str">
        <f>VLOOKUP(M20,'[1]Tab. correspondance PRO &amp; GSB'!$G:$I,3,FALSE)</f>
        <v>AS50XS1GW - UE MONOSPLIT CA ET KG 5KW</v>
      </c>
    </row>
    <row r="21" spans="1:15" s="48" customFormat="1" ht="11.25" x14ac:dyDescent="0.2">
      <c r="A21" s="58" t="s">
        <v>31</v>
      </c>
      <c r="B21" s="66" t="s">
        <v>18</v>
      </c>
      <c r="C21" s="68">
        <v>10900221</v>
      </c>
      <c r="D21" s="45" t="s">
        <v>51</v>
      </c>
      <c r="E21" s="97" t="s">
        <v>393</v>
      </c>
      <c r="F21" s="58" t="s">
        <v>20</v>
      </c>
      <c r="G21" s="19"/>
      <c r="H21" s="19"/>
      <c r="I21" s="19"/>
      <c r="J21" s="66"/>
      <c r="K21" s="96" t="s">
        <v>26</v>
      </c>
      <c r="L21" s="50" t="s">
        <v>481</v>
      </c>
      <c r="M21" s="54">
        <v>10901998</v>
      </c>
      <c r="N21" s="54" t="str">
        <f>VLOOKUP(M21,'[1]Tab. correspondance PRO &amp; GSB'!$G:$I,2,FALSE)</f>
        <v>AS70BT2BW</v>
      </c>
      <c r="O21" s="59" t="str">
        <f>VLOOKUP(M21,'[1]Tab. correspondance PRO &amp; GSB'!$G:$I,3,FALSE)</f>
        <v>AS70BT2BW - UE MONOSPLIT CA ET KG 7KW</v>
      </c>
    </row>
    <row r="22" spans="1:15" s="48" customFormat="1" ht="11.25" x14ac:dyDescent="0.2">
      <c r="A22" s="58" t="s">
        <v>17</v>
      </c>
      <c r="B22" s="66" t="s">
        <v>55</v>
      </c>
      <c r="C22" s="68">
        <v>10900222</v>
      </c>
      <c r="D22" s="45" t="s">
        <v>53</v>
      </c>
      <c r="E22" s="97" t="s">
        <v>54</v>
      </c>
      <c r="F22" s="58" t="s">
        <v>20</v>
      </c>
      <c r="G22" s="19"/>
      <c r="H22" s="19"/>
      <c r="I22" s="19"/>
      <c r="J22" s="66"/>
      <c r="K22" s="96" t="s">
        <v>26</v>
      </c>
      <c r="L22" s="50" t="s">
        <v>481</v>
      </c>
      <c r="M22" s="54">
        <v>10902290</v>
      </c>
      <c r="N22" s="54" t="str">
        <f>VLOOKUP(M22,'[1]Tab. correspondance PRO &amp; GSB'!$G:$I,2,FALSE)</f>
        <v>HC15LC00G</v>
      </c>
      <c r="O22" s="59" t="str">
        <f>VLOOKUP(M22,'[1]Tab. correspondance PRO &amp; GSB'!$G:$I,3,FALSE)</f>
        <v>HC15LC00G - MURAL MAX COMFORT 1,5KW</v>
      </c>
    </row>
    <row r="23" spans="1:15" s="48" customFormat="1" ht="11.25" x14ac:dyDescent="0.2">
      <c r="A23" s="58" t="s">
        <v>17</v>
      </c>
      <c r="B23" s="66" t="s">
        <v>55</v>
      </c>
      <c r="C23" s="68">
        <v>10900223</v>
      </c>
      <c r="D23" s="45" t="s">
        <v>56</v>
      </c>
      <c r="E23" s="97" t="s">
        <v>57</v>
      </c>
      <c r="F23" s="58" t="s">
        <v>20</v>
      </c>
      <c r="G23" s="19"/>
      <c r="H23" s="19"/>
      <c r="I23" s="19"/>
      <c r="J23" s="66"/>
      <c r="K23" s="96" t="s">
        <v>26</v>
      </c>
      <c r="L23" s="50" t="s">
        <v>481</v>
      </c>
      <c r="M23" s="54">
        <v>10902291</v>
      </c>
      <c r="N23" s="54" t="str">
        <f>VLOOKUP(M23,'[1]Tab. correspondance PRO &amp; GSB'!$G:$I,2,FALSE)</f>
        <v>HC20LC00G</v>
      </c>
      <c r="O23" s="59" t="str">
        <f>VLOOKUP(M23,'[1]Tab. correspondance PRO &amp; GSB'!$G:$I,3,FALSE)</f>
        <v>HC20LC00G - MURAL MAX COMFORT 2KW</v>
      </c>
    </row>
    <row r="24" spans="1:15" s="48" customFormat="1" ht="11.25" x14ac:dyDescent="0.2">
      <c r="A24" s="58" t="s">
        <v>17</v>
      </c>
      <c r="B24" s="66" t="s">
        <v>55</v>
      </c>
      <c r="C24" s="68">
        <v>10900224</v>
      </c>
      <c r="D24" s="45" t="s">
        <v>58</v>
      </c>
      <c r="E24" s="97" t="s">
        <v>59</v>
      </c>
      <c r="F24" s="96" t="s">
        <v>26</v>
      </c>
      <c r="G24" s="19" t="s">
        <v>452</v>
      </c>
      <c r="H24" s="45">
        <v>10900550</v>
      </c>
      <c r="I24" s="45" t="s">
        <v>60</v>
      </c>
      <c r="J24" s="97" t="s">
        <v>61</v>
      </c>
      <c r="K24" s="96" t="s">
        <v>26</v>
      </c>
      <c r="L24" s="50" t="s">
        <v>481</v>
      </c>
      <c r="M24" s="54">
        <v>10902292</v>
      </c>
      <c r="N24" s="54" t="str">
        <f>VLOOKUP(M24,'[1]Tab. correspondance PRO &amp; GSB'!$G:$I,2,FALSE)</f>
        <v>HC25YC00G</v>
      </c>
      <c r="O24" s="59" t="str">
        <f>VLOOKUP(M24,'[1]Tab. correspondance PRO &amp; GSB'!$G:$I,3,FALSE)</f>
        <v>HC25YC00G - MURAL MAX COMFORT 2,5KW</v>
      </c>
    </row>
    <row r="25" spans="1:15" s="48" customFormat="1" ht="11.25" x14ac:dyDescent="0.2">
      <c r="A25" s="58" t="s">
        <v>17</v>
      </c>
      <c r="B25" s="66" t="s">
        <v>55</v>
      </c>
      <c r="C25" s="68">
        <v>10900225</v>
      </c>
      <c r="D25" s="45" t="s">
        <v>62</v>
      </c>
      <c r="E25" s="97" t="s">
        <v>63</v>
      </c>
      <c r="F25" s="96" t="s">
        <v>20</v>
      </c>
      <c r="G25" s="19"/>
      <c r="H25" s="45"/>
      <c r="I25" s="45"/>
      <c r="J25" s="97"/>
      <c r="K25" s="96" t="s">
        <v>26</v>
      </c>
      <c r="L25" s="50" t="s">
        <v>481</v>
      </c>
      <c r="M25" s="54">
        <v>10902293</v>
      </c>
      <c r="N25" s="54" t="str">
        <f>VLOOKUP(M25,'[1]Tab. correspondance PRO &amp; GSB'!$G:$I,2,FALSE)</f>
        <v>HC35WU00G</v>
      </c>
      <c r="O25" s="59" t="str">
        <f>VLOOKUP(M25,'[1]Tab. correspondance PRO &amp; GSB'!$G:$I,3,FALSE)</f>
        <v>HC35WU00G - MURAL MAX COMFORT 3,5KW</v>
      </c>
    </row>
    <row r="26" spans="1:15" s="48" customFormat="1" ht="11.25" x14ac:dyDescent="0.2">
      <c r="A26" s="58" t="s">
        <v>17</v>
      </c>
      <c r="B26" s="66" t="s">
        <v>55</v>
      </c>
      <c r="C26" s="68">
        <v>10900226</v>
      </c>
      <c r="D26" s="45" t="s">
        <v>66</v>
      </c>
      <c r="E26" s="97" t="s">
        <v>67</v>
      </c>
      <c r="F26" s="58" t="s">
        <v>20</v>
      </c>
      <c r="G26" s="19"/>
      <c r="H26" s="45"/>
      <c r="I26" s="45"/>
      <c r="J26" s="97"/>
      <c r="K26" s="96" t="s">
        <v>26</v>
      </c>
      <c r="L26" s="50" t="s">
        <v>481</v>
      </c>
      <c r="M26" s="54">
        <v>10902294</v>
      </c>
      <c r="N26" s="54" t="str">
        <f>VLOOKUP(M26,'[1]Tab. correspondance PRO &amp; GSB'!$G:$I,2,FALSE)</f>
        <v>HC50XP00G</v>
      </c>
      <c r="O26" s="59" t="str">
        <f>VLOOKUP(M26,'[1]Tab. correspondance PRO &amp; GSB'!$G:$I,3,FALSE)</f>
        <v>HC50XP00G - MURAL MAX COMFORT 5KW</v>
      </c>
    </row>
    <row r="27" spans="1:15" s="48" customFormat="1" ht="11.25" x14ac:dyDescent="0.2">
      <c r="A27" s="58" t="s">
        <v>17</v>
      </c>
      <c r="B27" s="66" t="s">
        <v>55</v>
      </c>
      <c r="C27" s="68">
        <v>10900227</v>
      </c>
      <c r="D27" s="45" t="s">
        <v>68</v>
      </c>
      <c r="E27" s="97" t="s">
        <v>69</v>
      </c>
      <c r="F27" s="58" t="s">
        <v>20</v>
      </c>
      <c r="G27" s="19"/>
      <c r="H27" s="45"/>
      <c r="I27" s="45"/>
      <c r="J27" s="97"/>
      <c r="K27" s="96" t="s">
        <v>26</v>
      </c>
      <c r="L27" s="50" t="s">
        <v>481</v>
      </c>
      <c r="M27" s="54">
        <v>10902295</v>
      </c>
      <c r="N27" s="54" t="str">
        <f>VLOOKUP(M27,'[1]Tab. correspondance PRO &amp; GSB'!$G:$I,2,FALSE)</f>
        <v>HC70FW00G</v>
      </c>
      <c r="O27" s="59" t="str">
        <f>VLOOKUP(M27,'[1]Tab. correspondance PRO &amp; GSB'!$G:$I,3,FALSE)</f>
        <v>HC70FW00G - MURAL MAX COMFORT 7KW</v>
      </c>
    </row>
    <row r="28" spans="1:15" s="48" customFormat="1" ht="11.25" x14ac:dyDescent="0.2">
      <c r="A28" s="58" t="s">
        <v>31</v>
      </c>
      <c r="B28" s="66" t="s">
        <v>55</v>
      </c>
      <c r="C28" s="70" t="s">
        <v>91</v>
      </c>
      <c r="D28" s="51" t="s">
        <v>91</v>
      </c>
      <c r="E28" s="117" t="s">
        <v>91</v>
      </c>
      <c r="F28" s="70" t="s">
        <v>91</v>
      </c>
      <c r="G28" s="102" t="s">
        <v>91</v>
      </c>
      <c r="H28" s="102" t="s">
        <v>91</v>
      </c>
      <c r="I28" s="102" t="s">
        <v>91</v>
      </c>
      <c r="J28" s="102" t="s">
        <v>91</v>
      </c>
      <c r="K28" s="96" t="s">
        <v>32</v>
      </c>
      <c r="L28" s="50" t="s">
        <v>483</v>
      </c>
      <c r="M28" s="54">
        <v>10902296</v>
      </c>
      <c r="N28" s="54" t="s">
        <v>494</v>
      </c>
      <c r="O28" s="59" t="s">
        <v>495</v>
      </c>
    </row>
    <row r="29" spans="1:15" s="48" customFormat="1" ht="11.25" x14ac:dyDescent="0.2">
      <c r="A29" s="58" t="s">
        <v>31</v>
      </c>
      <c r="B29" s="66" t="s">
        <v>55</v>
      </c>
      <c r="C29" s="68">
        <v>10900228</v>
      </c>
      <c r="D29" s="45" t="s">
        <v>70</v>
      </c>
      <c r="E29" s="97" t="s">
        <v>71</v>
      </c>
      <c r="F29" s="96" t="s">
        <v>26</v>
      </c>
      <c r="G29" s="19" t="s">
        <v>453</v>
      </c>
      <c r="H29" s="45">
        <v>10900552</v>
      </c>
      <c r="I29" s="45" t="s">
        <v>72</v>
      </c>
      <c r="J29" s="97" t="s">
        <v>73</v>
      </c>
      <c r="K29" s="96" t="s">
        <v>26</v>
      </c>
      <c r="L29" s="50" t="s">
        <v>481</v>
      </c>
      <c r="M29" s="54">
        <v>10902297</v>
      </c>
      <c r="N29" s="54" t="str">
        <f>VLOOKUP(M29,'[1]Tab. correspondance PRO &amp; GSB'!$G:$I,2,FALSE)</f>
        <v>AC25YC00W</v>
      </c>
      <c r="O29" s="59" t="str">
        <f>VLOOKUP(M29,'[1]Tab. correspondance PRO &amp; GSB'!$G:$I,3,FALSE)</f>
        <v>AC25YC00W - UE MONOSPLIT HC 2,5KW</v>
      </c>
    </row>
    <row r="30" spans="1:15" s="48" customFormat="1" ht="11.25" x14ac:dyDescent="0.2">
      <c r="A30" s="58" t="s">
        <v>31</v>
      </c>
      <c r="B30" s="66" t="s">
        <v>55</v>
      </c>
      <c r="C30" s="68">
        <v>10900229</v>
      </c>
      <c r="D30" s="45" t="s">
        <v>74</v>
      </c>
      <c r="E30" s="97" t="s">
        <v>75</v>
      </c>
      <c r="F30" s="96" t="s">
        <v>26</v>
      </c>
      <c r="G30" s="19" t="s">
        <v>452</v>
      </c>
      <c r="H30" s="45">
        <v>10900553</v>
      </c>
      <c r="I30" s="45" t="s">
        <v>76</v>
      </c>
      <c r="J30" s="97" t="s">
        <v>77</v>
      </c>
      <c r="K30" s="96" t="s">
        <v>26</v>
      </c>
      <c r="L30" s="50" t="s">
        <v>481</v>
      </c>
      <c r="M30" s="54">
        <v>10902298</v>
      </c>
      <c r="N30" s="54" t="str">
        <f>VLOOKUP(M30,'[1]Tab. correspondance PRO &amp; GSB'!$G:$I,2,FALSE)</f>
        <v>AC35WU00W</v>
      </c>
      <c r="O30" s="59" t="str">
        <f>VLOOKUP(M30,'[1]Tab. correspondance PRO &amp; GSB'!$G:$I,3,FALSE)</f>
        <v>AC35WU00W - UE MONOSPLIT HC 3,5KW</v>
      </c>
    </row>
    <row r="31" spans="1:15" s="48" customFormat="1" ht="11.25" x14ac:dyDescent="0.2">
      <c r="A31" s="58" t="s">
        <v>31</v>
      </c>
      <c r="B31" s="66" t="s">
        <v>55</v>
      </c>
      <c r="C31" s="68">
        <v>10900230</v>
      </c>
      <c r="D31" s="45" t="s">
        <v>78</v>
      </c>
      <c r="E31" s="97" t="s">
        <v>79</v>
      </c>
      <c r="F31" s="58" t="s">
        <v>20</v>
      </c>
      <c r="G31" s="19"/>
      <c r="H31" s="45"/>
      <c r="I31" s="45"/>
      <c r="J31" s="97"/>
      <c r="K31" s="96" t="s">
        <v>26</v>
      </c>
      <c r="L31" s="50" t="s">
        <v>481</v>
      </c>
      <c r="M31" s="54">
        <v>10902299</v>
      </c>
      <c r="N31" s="54" t="str">
        <f>VLOOKUP(M31,'[1]Tab. correspondance PRO &amp; GSB'!$G:$I,2,FALSE)</f>
        <v>AC50XP00W</v>
      </c>
      <c r="O31" s="59" t="str">
        <f>VLOOKUP(M31,'[1]Tab. correspondance PRO &amp; GSB'!$G:$I,3,FALSE)</f>
        <v>AC50XP00W - UE MONOSPLIT HC 5KW</v>
      </c>
    </row>
    <row r="32" spans="1:15" s="48" customFormat="1" ht="11.25" x14ac:dyDescent="0.2">
      <c r="A32" s="58" t="s">
        <v>31</v>
      </c>
      <c r="B32" s="66" t="s">
        <v>55</v>
      </c>
      <c r="C32" s="68">
        <v>10900231</v>
      </c>
      <c r="D32" s="45" t="s">
        <v>80</v>
      </c>
      <c r="E32" s="97" t="s">
        <v>81</v>
      </c>
      <c r="F32" s="58" t="s">
        <v>20</v>
      </c>
      <c r="G32" s="19"/>
      <c r="H32" s="45"/>
      <c r="I32" s="45"/>
      <c r="J32" s="97"/>
      <c r="K32" s="96" t="s">
        <v>26</v>
      </c>
      <c r="L32" s="50" t="s">
        <v>481</v>
      </c>
      <c r="M32" s="54">
        <v>10902300</v>
      </c>
      <c r="N32" s="54" t="str">
        <f>VLOOKUP(M32,'[1]Tab. correspondance PRO &amp; GSB'!$G:$I,2,FALSE)</f>
        <v>AC70FW00W</v>
      </c>
      <c r="O32" s="59" t="str">
        <f>VLOOKUP(M32,'[1]Tab. correspondance PRO &amp; GSB'!$G:$I,3,FALSE)</f>
        <v>AC70FW00W - UE MONOSPLIT HC 7KW</v>
      </c>
    </row>
    <row r="33" spans="1:15" s="48" customFormat="1" ht="11.25" x14ac:dyDescent="0.2">
      <c r="A33" s="58" t="s">
        <v>17</v>
      </c>
      <c r="B33" s="66" t="s">
        <v>55</v>
      </c>
      <c r="C33" s="68">
        <v>10900232</v>
      </c>
      <c r="D33" s="45" t="s">
        <v>82</v>
      </c>
      <c r="E33" s="97" t="s">
        <v>83</v>
      </c>
      <c r="F33" s="96" t="s">
        <v>26</v>
      </c>
      <c r="G33" s="19"/>
      <c r="H33" s="45"/>
      <c r="I33" s="45"/>
      <c r="J33" s="97"/>
      <c r="K33" s="96" t="s">
        <v>26</v>
      </c>
      <c r="L33" s="50" t="s">
        <v>481</v>
      </c>
      <c r="M33" s="54">
        <v>10902275</v>
      </c>
      <c r="N33" s="54" t="str">
        <f>VLOOKUP(M33,'[1]Tab. correspondance PRO &amp; GSB'!$G:$I,2,FALSE)</f>
        <v>QH25XV4AG</v>
      </c>
      <c r="O33" s="59" t="str">
        <f>VLOOKUP(M33,'[1]Tab. correspondance PRO &amp; GSB'!$G:$I,3,FALSE)</f>
        <v>QH25XV4AG - MURAL EPX BLANC 2,5 KW</v>
      </c>
    </row>
    <row r="34" spans="1:15" s="48" customFormat="1" ht="11.25" x14ac:dyDescent="0.2">
      <c r="A34" s="58" t="s">
        <v>17</v>
      </c>
      <c r="B34" s="66" t="s">
        <v>55</v>
      </c>
      <c r="C34" s="68">
        <v>10900233</v>
      </c>
      <c r="D34" s="45" t="s">
        <v>87</v>
      </c>
      <c r="E34" s="97" t="s">
        <v>88</v>
      </c>
      <c r="F34" s="96" t="s">
        <v>26</v>
      </c>
      <c r="G34" s="19"/>
      <c r="H34" s="45"/>
      <c r="I34" s="45"/>
      <c r="J34" s="97"/>
      <c r="K34" s="96" t="s">
        <v>26</v>
      </c>
      <c r="L34" s="50" t="s">
        <v>481</v>
      </c>
      <c r="M34" s="54">
        <v>10902276</v>
      </c>
      <c r="N34" s="54" t="str">
        <f>VLOOKUP(M34,'[1]Tab. correspondance PRO &amp; GSB'!$G:$I,2,FALSE)</f>
        <v>QH35XV4AG</v>
      </c>
      <c r="O34" s="59" t="str">
        <f>VLOOKUP(M34,'[1]Tab. correspondance PRO &amp; GSB'!$G:$I,3,FALSE)</f>
        <v>QH35XV4AG - MURAL EPX BLANC 3,5 KW</v>
      </c>
    </row>
    <row r="35" spans="1:15" s="48" customFormat="1" ht="11.25" x14ac:dyDescent="0.2">
      <c r="A35" s="58" t="s">
        <v>17</v>
      </c>
      <c r="B35" s="66" t="s">
        <v>55</v>
      </c>
      <c r="C35" s="70" t="s">
        <v>91</v>
      </c>
      <c r="D35" s="51" t="s">
        <v>91</v>
      </c>
      <c r="E35" s="117" t="s">
        <v>91</v>
      </c>
      <c r="F35" s="70" t="s">
        <v>91</v>
      </c>
      <c r="G35" s="102" t="s">
        <v>91</v>
      </c>
      <c r="H35" s="102" t="s">
        <v>91</v>
      </c>
      <c r="I35" s="102" t="s">
        <v>91</v>
      </c>
      <c r="J35" s="102" t="s">
        <v>91</v>
      </c>
      <c r="K35" s="96" t="s">
        <v>32</v>
      </c>
      <c r="L35" s="50" t="s">
        <v>483</v>
      </c>
      <c r="M35" s="54">
        <v>10902277</v>
      </c>
      <c r="N35" s="54" t="s">
        <v>484</v>
      </c>
      <c r="O35" s="59" t="s">
        <v>485</v>
      </c>
    </row>
    <row r="36" spans="1:15" s="48" customFormat="1" ht="11.25" x14ac:dyDescent="0.2">
      <c r="A36" s="58" t="s">
        <v>17</v>
      </c>
      <c r="B36" s="66" t="s">
        <v>55</v>
      </c>
      <c r="C36" s="70" t="s">
        <v>91</v>
      </c>
      <c r="D36" s="51" t="s">
        <v>91</v>
      </c>
      <c r="E36" s="117" t="s">
        <v>91</v>
      </c>
      <c r="F36" s="96" t="s">
        <v>32</v>
      </c>
      <c r="G36" s="19" t="s">
        <v>454</v>
      </c>
      <c r="H36" s="45">
        <v>10900556</v>
      </c>
      <c r="I36" s="45" t="s">
        <v>92</v>
      </c>
      <c r="J36" s="97" t="s">
        <v>93</v>
      </c>
      <c r="K36" s="96" t="s">
        <v>26</v>
      </c>
      <c r="L36" s="50" t="s">
        <v>481</v>
      </c>
      <c r="M36" s="54">
        <v>10902282</v>
      </c>
      <c r="N36" s="54" t="s">
        <v>486</v>
      </c>
      <c r="O36" s="59" t="s">
        <v>487</v>
      </c>
    </row>
    <row r="37" spans="1:15" s="48" customFormat="1" ht="11.25" x14ac:dyDescent="0.2">
      <c r="A37" s="58" t="s">
        <v>17</v>
      </c>
      <c r="B37" s="66" t="s">
        <v>55</v>
      </c>
      <c r="C37" s="70" t="s">
        <v>91</v>
      </c>
      <c r="D37" s="51" t="s">
        <v>91</v>
      </c>
      <c r="E37" s="117" t="s">
        <v>91</v>
      </c>
      <c r="F37" s="96" t="s">
        <v>32</v>
      </c>
      <c r="G37" s="19" t="s">
        <v>454</v>
      </c>
      <c r="H37" s="45">
        <v>10900557</v>
      </c>
      <c r="I37" s="45" t="s">
        <v>94</v>
      </c>
      <c r="J37" s="97" t="s">
        <v>95</v>
      </c>
      <c r="K37" s="96" t="s">
        <v>26</v>
      </c>
      <c r="L37" s="50" t="s">
        <v>481</v>
      </c>
      <c r="M37" s="54">
        <v>10902283</v>
      </c>
      <c r="N37" s="54" t="s">
        <v>488</v>
      </c>
      <c r="O37" s="59" t="s">
        <v>489</v>
      </c>
    </row>
    <row r="38" spans="1:15" s="48" customFormat="1" ht="11.25" x14ac:dyDescent="0.2">
      <c r="A38" s="58" t="s">
        <v>17</v>
      </c>
      <c r="B38" s="66" t="s">
        <v>55</v>
      </c>
      <c r="C38" s="70"/>
      <c r="D38" s="51"/>
      <c r="E38" s="117"/>
      <c r="F38" s="70" t="s">
        <v>91</v>
      </c>
      <c r="G38" s="102" t="s">
        <v>91</v>
      </c>
      <c r="H38" s="102" t="s">
        <v>91</v>
      </c>
      <c r="I38" s="102" t="s">
        <v>91</v>
      </c>
      <c r="J38" s="102" t="s">
        <v>91</v>
      </c>
      <c r="K38" s="96" t="s">
        <v>32</v>
      </c>
      <c r="L38" s="50" t="s">
        <v>483</v>
      </c>
      <c r="M38" s="54">
        <v>10902280</v>
      </c>
      <c r="N38" s="54" t="s">
        <v>490</v>
      </c>
      <c r="O38" s="59" t="s">
        <v>491</v>
      </c>
    </row>
    <row r="39" spans="1:15" s="48" customFormat="1" ht="11.25" x14ac:dyDescent="0.2">
      <c r="A39" s="58" t="s">
        <v>31</v>
      </c>
      <c r="B39" s="66" t="s">
        <v>55</v>
      </c>
      <c r="C39" s="68">
        <v>10900234</v>
      </c>
      <c r="D39" s="45" t="s">
        <v>96</v>
      </c>
      <c r="E39" s="97" t="s">
        <v>97</v>
      </c>
      <c r="F39" s="58" t="s">
        <v>20</v>
      </c>
      <c r="G39" s="19"/>
      <c r="H39" s="19"/>
      <c r="I39" s="19"/>
      <c r="J39" s="66"/>
      <c r="K39" s="96" t="s">
        <v>26</v>
      </c>
      <c r="L39" s="50" t="s">
        <v>481</v>
      </c>
      <c r="M39" s="54">
        <v>10902278</v>
      </c>
      <c r="N39" s="54" t="str">
        <f>VLOOKUP(M39,'[1]Tab. correspondance PRO &amp; GSB'!$G:$I,2,FALSE)</f>
        <v>AS25XV04W</v>
      </c>
      <c r="O39" s="59" t="str">
        <f>VLOOKUP(M39,'[1]Tab. correspondance PRO &amp; GSB'!$G:$I,3,FALSE)</f>
        <v>AS25XV04W - UE MONO ENERGY PRO 2,5 KW</v>
      </c>
    </row>
    <row r="40" spans="1:15" s="48" customFormat="1" ht="11.25" x14ac:dyDescent="0.2">
      <c r="A40" s="58" t="s">
        <v>31</v>
      </c>
      <c r="B40" s="66" t="s">
        <v>55</v>
      </c>
      <c r="C40" s="68">
        <v>10900235</v>
      </c>
      <c r="D40" s="45" t="s">
        <v>98</v>
      </c>
      <c r="E40" s="97" t="s">
        <v>99</v>
      </c>
      <c r="F40" s="58" t="s">
        <v>20</v>
      </c>
      <c r="G40" s="19"/>
      <c r="H40" s="19"/>
      <c r="I40" s="19"/>
      <c r="J40" s="66"/>
      <c r="K40" s="96" t="s">
        <v>26</v>
      </c>
      <c r="L40" s="50" t="s">
        <v>481</v>
      </c>
      <c r="M40" s="54">
        <v>10902279</v>
      </c>
      <c r="N40" s="54" t="str">
        <f>VLOOKUP(M40,'[1]Tab. correspondance PRO &amp; GSB'!$G:$I,2,FALSE)</f>
        <v>AS35XV04W</v>
      </c>
      <c r="O40" s="59" t="str">
        <f>VLOOKUP(M40,'[1]Tab. correspondance PRO &amp; GSB'!$G:$I,3,FALSE)</f>
        <v>AS35XV04W - UE MONO ENERGY PRO 3,5 KW</v>
      </c>
    </row>
    <row r="41" spans="1:15" s="48" customFormat="1" ht="11.25" x14ac:dyDescent="0.2">
      <c r="A41" s="58" t="s">
        <v>31</v>
      </c>
      <c r="B41" s="66" t="s">
        <v>55</v>
      </c>
      <c r="C41" s="70" t="s">
        <v>91</v>
      </c>
      <c r="D41" s="51" t="s">
        <v>91</v>
      </c>
      <c r="E41" s="117" t="s">
        <v>91</v>
      </c>
      <c r="F41" s="70" t="s">
        <v>91</v>
      </c>
      <c r="G41" s="70" t="s">
        <v>91</v>
      </c>
      <c r="H41" s="70" t="s">
        <v>91</v>
      </c>
      <c r="I41" s="70" t="s">
        <v>91</v>
      </c>
      <c r="J41" s="70" t="s">
        <v>91</v>
      </c>
      <c r="K41" s="96" t="s">
        <v>32</v>
      </c>
      <c r="L41" s="50" t="s">
        <v>483</v>
      </c>
      <c r="M41" s="54">
        <v>10902281</v>
      </c>
      <c r="N41" s="54" t="s">
        <v>492</v>
      </c>
      <c r="O41" s="59" t="s">
        <v>493</v>
      </c>
    </row>
    <row r="42" spans="1:15" s="48" customFormat="1" ht="11.25" x14ac:dyDescent="0.2">
      <c r="A42" s="58" t="s">
        <v>17</v>
      </c>
      <c r="B42" s="66" t="s">
        <v>55</v>
      </c>
      <c r="C42" s="68">
        <v>10900236</v>
      </c>
      <c r="D42" s="45" t="s">
        <v>100</v>
      </c>
      <c r="E42" s="97" t="s">
        <v>101</v>
      </c>
      <c r="F42" s="58" t="s">
        <v>20</v>
      </c>
      <c r="G42" s="19"/>
      <c r="H42" s="19"/>
      <c r="I42" s="19"/>
      <c r="J42" s="66"/>
      <c r="K42" s="96" t="s">
        <v>26</v>
      </c>
      <c r="L42" s="50" t="s">
        <v>481</v>
      </c>
      <c r="M42" s="54">
        <v>10901991</v>
      </c>
      <c r="N42" s="54" t="str">
        <f>VLOOKUP(M42,'[1]Tab. correspondance PRO &amp; GSB'!$G:$I,2,FALSE)</f>
        <v>CA25YR4BG</v>
      </c>
      <c r="O42" s="59" t="str">
        <f>VLOOKUP(M42,'[1]Tab. correspondance PRO &amp; GSB'!$G:$I,3,FALSE)</f>
        <v>CA25YR4BG - MURAL EASY SMART 2,5KW</v>
      </c>
    </row>
    <row r="43" spans="1:15" s="48" customFormat="1" ht="11.25" x14ac:dyDescent="0.2">
      <c r="A43" s="58" t="s">
        <v>17</v>
      </c>
      <c r="B43" s="66" t="s">
        <v>55</v>
      </c>
      <c r="C43" s="68">
        <v>10900237</v>
      </c>
      <c r="D43" s="45" t="s">
        <v>102</v>
      </c>
      <c r="E43" s="97" t="s">
        <v>103</v>
      </c>
      <c r="F43" s="58" t="s">
        <v>20</v>
      </c>
      <c r="G43" s="19"/>
      <c r="H43" s="19"/>
      <c r="I43" s="19"/>
      <c r="J43" s="66"/>
      <c r="K43" s="96" t="s">
        <v>26</v>
      </c>
      <c r="L43" s="50" t="s">
        <v>481</v>
      </c>
      <c r="M43" s="54">
        <v>10901992</v>
      </c>
      <c r="N43" s="54" t="str">
        <f>VLOOKUP(M43,'[1]Tab. correspondance PRO &amp; GSB'!$G:$I,2,FALSE)</f>
        <v>CA35LR03G</v>
      </c>
      <c r="O43" s="59" t="str">
        <f>VLOOKUP(M43,'[1]Tab. correspondance PRO &amp; GSB'!$G:$I,3,FALSE)</f>
        <v>CA35LR03G - MURAL EASY SMART 3,5KW</v>
      </c>
    </row>
    <row r="44" spans="1:15" s="48" customFormat="1" ht="11.25" x14ac:dyDescent="0.2">
      <c r="A44" s="58" t="s">
        <v>17</v>
      </c>
      <c r="B44" s="66" t="s">
        <v>55</v>
      </c>
      <c r="C44" s="68">
        <v>10900238</v>
      </c>
      <c r="D44" s="45" t="s">
        <v>104</v>
      </c>
      <c r="E44" s="97" t="s">
        <v>105</v>
      </c>
      <c r="F44" s="58" t="s">
        <v>20</v>
      </c>
      <c r="G44" s="19"/>
      <c r="H44" s="19"/>
      <c r="I44" s="19"/>
      <c r="J44" s="66"/>
      <c r="K44" s="96" t="s">
        <v>26</v>
      </c>
      <c r="L44" s="50" t="s">
        <v>481</v>
      </c>
      <c r="M44" s="54">
        <v>10901993</v>
      </c>
      <c r="N44" s="54" t="str">
        <f>VLOOKUP(M44,'[1]Tab. correspondance PRO &amp; GSB'!$G:$I,2,FALSE)</f>
        <v>CA50XS1GG</v>
      </c>
      <c r="O44" s="59" t="str">
        <f>VLOOKUP(M44,'[1]Tab. correspondance PRO &amp; GSB'!$G:$I,3,FALSE)</f>
        <v>CA50XS1GG - MURAL EASY SMART 5KW</v>
      </c>
    </row>
    <row r="45" spans="1:15" s="48" customFormat="1" ht="11.25" x14ac:dyDescent="0.2">
      <c r="A45" s="58" t="s">
        <v>17</v>
      </c>
      <c r="B45" s="66" t="s">
        <v>55</v>
      </c>
      <c r="C45" s="68">
        <v>10900239</v>
      </c>
      <c r="D45" s="45" t="s">
        <v>106</v>
      </c>
      <c r="E45" s="97" t="s">
        <v>107</v>
      </c>
      <c r="F45" s="58" t="s">
        <v>20</v>
      </c>
      <c r="G45" s="19"/>
      <c r="H45" s="19"/>
      <c r="I45" s="19"/>
      <c r="J45" s="66"/>
      <c r="K45" s="96" t="s">
        <v>26</v>
      </c>
      <c r="L45" s="50" t="s">
        <v>481</v>
      </c>
      <c r="M45" s="54">
        <v>10901994</v>
      </c>
      <c r="N45" s="54" t="str">
        <f>VLOOKUP(M45,'[1]Tab. correspondance PRO &amp; GSB'!$G:$I,2,FALSE)</f>
        <v>CA70BT2BG</v>
      </c>
      <c r="O45" s="59" t="str">
        <f>VLOOKUP(M45,'[1]Tab. correspondance PRO &amp; GSB'!$G:$I,3,FALSE)</f>
        <v>CA70BT2BG - MURAL EASY SMART 7KW</v>
      </c>
    </row>
    <row r="46" spans="1:15" s="48" customFormat="1" ht="11.25" x14ac:dyDescent="0.2">
      <c r="A46" s="58" t="s">
        <v>31</v>
      </c>
      <c r="B46" s="66" t="s">
        <v>55</v>
      </c>
      <c r="C46" s="68">
        <v>10900240</v>
      </c>
      <c r="D46" s="45" t="s">
        <v>108</v>
      </c>
      <c r="E46" s="97" t="s">
        <v>109</v>
      </c>
      <c r="F46" s="58" t="s">
        <v>20</v>
      </c>
      <c r="G46" s="19"/>
      <c r="H46" s="19"/>
      <c r="I46" s="19"/>
      <c r="J46" s="66"/>
      <c r="K46" s="96" t="s">
        <v>26</v>
      </c>
      <c r="L46" s="50" t="s">
        <v>481</v>
      </c>
      <c r="M46" s="54">
        <v>10901995</v>
      </c>
      <c r="N46" s="54" t="str">
        <f>VLOOKUP(M46,'[1]Tab. correspondance PRO &amp; GSB'!$G:$I,2,FALSE)</f>
        <v>AS25YR4BW</v>
      </c>
      <c r="O46" s="59" t="str">
        <f>VLOOKUP(M46,'[1]Tab. correspondance PRO &amp; GSB'!$G:$I,3,FALSE)</f>
        <v>AS25YR4BW - UE MONOSPLIT CA ET KG 2,5KW</v>
      </c>
    </row>
    <row r="47" spans="1:15" s="48" customFormat="1" ht="11.25" x14ac:dyDescent="0.2">
      <c r="A47" s="58" t="s">
        <v>31</v>
      </c>
      <c r="B47" s="66" t="s">
        <v>55</v>
      </c>
      <c r="C47" s="68">
        <v>10900241</v>
      </c>
      <c r="D47" s="45" t="s">
        <v>110</v>
      </c>
      <c r="E47" s="97" t="s">
        <v>111</v>
      </c>
      <c r="F47" s="58" t="s">
        <v>20</v>
      </c>
      <c r="G47" s="19"/>
      <c r="H47" s="19"/>
      <c r="I47" s="19"/>
      <c r="J47" s="66"/>
      <c r="K47" s="96" t="s">
        <v>26</v>
      </c>
      <c r="L47" s="50" t="s">
        <v>481</v>
      </c>
      <c r="M47" s="54">
        <v>10901996</v>
      </c>
      <c r="N47" s="54" t="str">
        <f>VLOOKUP(M47,'[1]Tab. correspondance PRO &amp; GSB'!$G:$I,2,FALSE)</f>
        <v>AS35LR03W</v>
      </c>
      <c r="O47" s="59" t="str">
        <f>VLOOKUP(M47,'[1]Tab. correspondance PRO &amp; GSB'!$G:$I,3,FALSE)</f>
        <v>AS35LR03W - UE MONOSPLIT CA ET KG 3,5KW</v>
      </c>
    </row>
    <row r="48" spans="1:15" s="48" customFormat="1" ht="11.25" x14ac:dyDescent="0.2">
      <c r="A48" s="58" t="s">
        <v>31</v>
      </c>
      <c r="B48" s="66" t="s">
        <v>55</v>
      </c>
      <c r="C48" s="68">
        <v>10900242</v>
      </c>
      <c r="D48" s="45" t="s">
        <v>112</v>
      </c>
      <c r="E48" s="97" t="s">
        <v>113</v>
      </c>
      <c r="F48" s="58" t="s">
        <v>20</v>
      </c>
      <c r="G48" s="19"/>
      <c r="H48" s="19"/>
      <c r="I48" s="19"/>
      <c r="J48" s="66"/>
      <c r="K48" s="96" t="s">
        <v>26</v>
      </c>
      <c r="L48" s="50" t="s">
        <v>481</v>
      </c>
      <c r="M48" s="54">
        <v>10901997</v>
      </c>
      <c r="N48" s="54" t="str">
        <f>VLOOKUP(M48,'[1]Tab. correspondance PRO &amp; GSB'!$G:$I,2,FALSE)</f>
        <v>AS50XS1GW</v>
      </c>
      <c r="O48" s="59" t="str">
        <f>VLOOKUP(M48,'[1]Tab. correspondance PRO &amp; GSB'!$G:$I,3,FALSE)</f>
        <v>AS50XS1GW - UE MONOSPLIT CA ET KG 5KW</v>
      </c>
    </row>
    <row r="49" spans="1:15" s="48" customFormat="1" ht="11.25" x14ac:dyDescent="0.2">
      <c r="A49" s="58" t="s">
        <v>31</v>
      </c>
      <c r="B49" s="66" t="s">
        <v>55</v>
      </c>
      <c r="C49" s="68">
        <v>10900243</v>
      </c>
      <c r="D49" s="45" t="s">
        <v>114</v>
      </c>
      <c r="E49" s="97" t="s">
        <v>115</v>
      </c>
      <c r="F49" s="58" t="s">
        <v>20</v>
      </c>
      <c r="G49" s="19"/>
      <c r="H49" s="19"/>
      <c r="I49" s="19"/>
      <c r="J49" s="66"/>
      <c r="K49" s="96" t="s">
        <v>26</v>
      </c>
      <c r="L49" s="50" t="s">
        <v>481</v>
      </c>
      <c r="M49" s="54">
        <v>10901998</v>
      </c>
      <c r="N49" s="54" t="str">
        <f>VLOOKUP(M49,'[1]Tab. correspondance PRO &amp; GSB'!$G:$I,2,FALSE)</f>
        <v>AS70BT2BW</v>
      </c>
      <c r="O49" s="59" t="str">
        <f>VLOOKUP(M49,'[1]Tab. correspondance PRO &amp; GSB'!$G:$I,3,FALSE)</f>
        <v>AS70BT2BW - UE MONOSPLIT CA ET KG 7KW</v>
      </c>
    </row>
    <row r="50" spans="1:15" s="48" customFormat="1" ht="11.25" x14ac:dyDescent="0.2">
      <c r="A50" s="58" t="s">
        <v>118</v>
      </c>
      <c r="B50" s="66" t="s">
        <v>55</v>
      </c>
      <c r="C50" s="69">
        <v>10900248</v>
      </c>
      <c r="D50" s="53" t="s">
        <v>116</v>
      </c>
      <c r="E50" s="98" t="s">
        <v>117</v>
      </c>
      <c r="F50" s="58" t="s">
        <v>20</v>
      </c>
      <c r="G50" s="19"/>
      <c r="H50" s="19"/>
      <c r="I50" s="19"/>
      <c r="J50" s="66"/>
      <c r="K50" s="58" t="s">
        <v>20</v>
      </c>
      <c r="L50" s="52"/>
      <c r="M50" s="52"/>
      <c r="N50" s="52"/>
      <c r="O50" s="61"/>
    </row>
    <row r="51" spans="1:15" s="48" customFormat="1" ht="11.25" x14ac:dyDescent="0.2">
      <c r="A51" s="58" t="s">
        <v>118</v>
      </c>
      <c r="B51" s="66" t="s">
        <v>55</v>
      </c>
      <c r="C51" s="69">
        <v>10900249</v>
      </c>
      <c r="D51" s="53" t="s">
        <v>121</v>
      </c>
      <c r="E51" s="98" t="s">
        <v>122</v>
      </c>
      <c r="F51" s="58" t="s">
        <v>20</v>
      </c>
      <c r="G51" s="19"/>
      <c r="H51" s="19"/>
      <c r="I51" s="19"/>
      <c r="J51" s="66"/>
      <c r="K51" s="58" t="s">
        <v>20</v>
      </c>
      <c r="L51" s="52"/>
      <c r="M51" s="52"/>
      <c r="N51" s="52"/>
      <c r="O51" s="61"/>
    </row>
    <row r="52" spans="1:15" s="48" customFormat="1" ht="11.25" x14ac:dyDescent="0.2">
      <c r="A52" s="58" t="s">
        <v>118</v>
      </c>
      <c r="B52" s="66" t="s">
        <v>55</v>
      </c>
      <c r="C52" s="69">
        <v>10900250</v>
      </c>
      <c r="D52" s="53" t="s">
        <v>123</v>
      </c>
      <c r="E52" s="98" t="s">
        <v>124</v>
      </c>
      <c r="F52" s="58" t="s">
        <v>20</v>
      </c>
      <c r="G52" s="19"/>
      <c r="H52" s="19"/>
      <c r="I52" s="19"/>
      <c r="J52" s="66"/>
      <c r="K52" s="58" t="s">
        <v>20</v>
      </c>
      <c r="L52" s="52"/>
      <c r="M52" s="52"/>
      <c r="N52" s="52"/>
      <c r="O52" s="61"/>
    </row>
    <row r="53" spans="1:15" s="48" customFormat="1" ht="11.25" x14ac:dyDescent="0.2">
      <c r="A53" s="58" t="s">
        <v>118</v>
      </c>
      <c r="B53" s="66" t="s">
        <v>55</v>
      </c>
      <c r="C53" s="68">
        <v>10900252</v>
      </c>
      <c r="D53" s="45" t="s">
        <v>125</v>
      </c>
      <c r="E53" s="97" t="s">
        <v>126</v>
      </c>
      <c r="F53" s="96" t="s">
        <v>26</v>
      </c>
      <c r="G53" s="19" t="s">
        <v>453</v>
      </c>
      <c r="H53" s="53">
        <v>10900558</v>
      </c>
      <c r="I53" s="53" t="s">
        <v>127</v>
      </c>
      <c r="J53" s="98" t="s">
        <v>128</v>
      </c>
      <c r="K53" s="58" t="s">
        <v>20</v>
      </c>
      <c r="L53" s="52"/>
      <c r="M53" s="52"/>
      <c r="N53" s="52"/>
      <c r="O53" s="61"/>
    </row>
    <row r="54" spans="1:15" s="48" customFormat="1" ht="11.25" x14ac:dyDescent="0.2">
      <c r="A54" s="58" t="s">
        <v>118</v>
      </c>
      <c r="B54" s="66" t="s">
        <v>55</v>
      </c>
      <c r="C54" s="69">
        <v>10900251</v>
      </c>
      <c r="D54" s="53" t="s">
        <v>129</v>
      </c>
      <c r="E54" s="98" t="s">
        <v>130</v>
      </c>
      <c r="F54" s="58" t="s">
        <v>20</v>
      </c>
      <c r="G54" s="19"/>
      <c r="H54" s="19"/>
      <c r="I54" s="19"/>
      <c r="J54" s="66"/>
      <c r="K54" s="58" t="s">
        <v>20</v>
      </c>
      <c r="L54" s="52"/>
      <c r="M54" s="52"/>
      <c r="N54" s="52"/>
      <c r="O54" s="61"/>
    </row>
    <row r="55" spans="1:15" s="48" customFormat="1" ht="11.25" x14ac:dyDescent="0.2">
      <c r="A55" s="58" t="s">
        <v>118</v>
      </c>
      <c r="B55" s="66" t="s">
        <v>55</v>
      </c>
      <c r="C55" s="68">
        <v>10900253</v>
      </c>
      <c r="D55" s="45" t="s">
        <v>131</v>
      </c>
      <c r="E55" s="97" t="s">
        <v>132</v>
      </c>
      <c r="F55" s="96" t="s">
        <v>26</v>
      </c>
      <c r="G55" s="19" t="s">
        <v>462</v>
      </c>
      <c r="H55" s="53">
        <v>10900559</v>
      </c>
      <c r="I55" s="53" t="s">
        <v>133</v>
      </c>
      <c r="J55" s="98" t="s">
        <v>134</v>
      </c>
      <c r="K55" s="58" t="s">
        <v>20</v>
      </c>
      <c r="L55" s="52"/>
      <c r="M55" s="52"/>
      <c r="N55" s="52"/>
      <c r="O55" s="61"/>
    </row>
    <row r="56" spans="1:15" s="48" customFormat="1" ht="11.25" x14ac:dyDescent="0.2">
      <c r="A56" s="58" t="s">
        <v>118</v>
      </c>
      <c r="B56" s="66" t="s">
        <v>55</v>
      </c>
      <c r="C56" s="68">
        <v>10900254</v>
      </c>
      <c r="D56" s="45" t="s">
        <v>135</v>
      </c>
      <c r="E56" s="97" t="s">
        <v>136</v>
      </c>
      <c r="F56" s="58" t="s">
        <v>21</v>
      </c>
      <c r="G56" s="88" t="s">
        <v>21</v>
      </c>
      <c r="H56" s="47" t="s">
        <v>91</v>
      </c>
      <c r="I56" s="47" t="s">
        <v>91</v>
      </c>
      <c r="J56" s="63" t="s">
        <v>91</v>
      </c>
      <c r="K56" s="62" t="s">
        <v>91</v>
      </c>
      <c r="L56" s="86" t="s">
        <v>91</v>
      </c>
      <c r="M56" s="47" t="s">
        <v>91</v>
      </c>
      <c r="N56" s="47" t="s">
        <v>91</v>
      </c>
      <c r="O56" s="63" t="s">
        <v>91</v>
      </c>
    </row>
    <row r="57" spans="1:15" s="48" customFormat="1" ht="11.25" x14ac:dyDescent="0.2">
      <c r="A57" s="58" t="s">
        <v>118</v>
      </c>
      <c r="B57" s="66" t="s">
        <v>55</v>
      </c>
      <c r="C57" s="62" t="s">
        <v>91</v>
      </c>
      <c r="D57" s="47" t="s">
        <v>91</v>
      </c>
      <c r="E57" s="63" t="s">
        <v>91</v>
      </c>
      <c r="F57" s="96" t="s">
        <v>32</v>
      </c>
      <c r="G57" s="19" t="s">
        <v>454</v>
      </c>
      <c r="H57" s="53">
        <v>10900560</v>
      </c>
      <c r="I57" s="53" t="s">
        <v>137</v>
      </c>
      <c r="J57" s="98" t="s">
        <v>138</v>
      </c>
      <c r="K57" s="58" t="s">
        <v>20</v>
      </c>
      <c r="L57" s="52"/>
      <c r="M57" s="52"/>
      <c r="N57" s="52"/>
      <c r="O57" s="61"/>
    </row>
    <row r="58" spans="1:15" s="48" customFormat="1" ht="11.25" x14ac:dyDescent="0.2">
      <c r="A58" s="58" t="s">
        <v>118</v>
      </c>
      <c r="B58" s="66" t="s">
        <v>55</v>
      </c>
      <c r="C58" s="68">
        <v>10900255</v>
      </c>
      <c r="D58" s="45" t="s">
        <v>140</v>
      </c>
      <c r="E58" s="97" t="s">
        <v>141</v>
      </c>
      <c r="F58" s="58" t="s">
        <v>21</v>
      </c>
      <c r="G58" s="89" t="s">
        <v>463</v>
      </c>
      <c r="H58" s="47" t="s">
        <v>91</v>
      </c>
      <c r="I58" s="47" t="s">
        <v>91</v>
      </c>
      <c r="J58" s="63" t="s">
        <v>91</v>
      </c>
      <c r="K58" s="62" t="s">
        <v>91</v>
      </c>
      <c r="L58" s="86" t="s">
        <v>91</v>
      </c>
      <c r="M58" s="47" t="s">
        <v>91</v>
      </c>
      <c r="N58" s="47" t="s">
        <v>91</v>
      </c>
      <c r="O58" s="63" t="s">
        <v>91</v>
      </c>
    </row>
    <row r="59" spans="1:15" s="48" customFormat="1" ht="11.25" x14ac:dyDescent="0.2">
      <c r="A59" s="58" t="s">
        <v>144</v>
      </c>
      <c r="B59" s="66" t="s">
        <v>55</v>
      </c>
      <c r="C59" s="69">
        <v>10900256</v>
      </c>
      <c r="D59" s="53" t="s">
        <v>142</v>
      </c>
      <c r="E59" s="98" t="s">
        <v>411</v>
      </c>
      <c r="F59" s="96" t="s">
        <v>26</v>
      </c>
      <c r="G59" s="19" t="s">
        <v>455</v>
      </c>
      <c r="H59" s="53">
        <v>10900561</v>
      </c>
      <c r="I59" s="53" t="s">
        <v>145</v>
      </c>
      <c r="J59" s="98" t="s">
        <v>146</v>
      </c>
      <c r="K59" s="58" t="s">
        <v>20</v>
      </c>
      <c r="L59" s="52"/>
      <c r="M59" s="52"/>
      <c r="N59" s="52"/>
      <c r="O59" s="61"/>
    </row>
    <row r="60" spans="1:15" s="48" customFormat="1" ht="11.25" x14ac:dyDescent="0.2">
      <c r="A60" s="58" t="s">
        <v>144</v>
      </c>
      <c r="B60" s="66" t="s">
        <v>55</v>
      </c>
      <c r="C60" s="69">
        <v>10900257</v>
      </c>
      <c r="D60" s="53" t="s">
        <v>147</v>
      </c>
      <c r="E60" s="98" t="s">
        <v>412</v>
      </c>
      <c r="F60" s="96" t="s">
        <v>26</v>
      </c>
      <c r="G60" s="19" t="s">
        <v>455</v>
      </c>
      <c r="H60" s="53">
        <v>10900562</v>
      </c>
      <c r="I60" s="53" t="s">
        <v>149</v>
      </c>
      <c r="J60" s="98" t="s">
        <v>150</v>
      </c>
      <c r="K60" s="58" t="s">
        <v>20</v>
      </c>
      <c r="L60" s="52"/>
      <c r="M60" s="52"/>
      <c r="N60" s="52"/>
      <c r="O60" s="61"/>
    </row>
    <row r="61" spans="1:15" s="48" customFormat="1" ht="11.25" x14ac:dyDescent="0.2">
      <c r="A61" s="58" t="s">
        <v>144</v>
      </c>
      <c r="B61" s="66" t="s">
        <v>55</v>
      </c>
      <c r="C61" s="69">
        <v>10900258</v>
      </c>
      <c r="D61" s="53" t="s">
        <v>151</v>
      </c>
      <c r="E61" s="98" t="s">
        <v>413</v>
      </c>
      <c r="F61" s="96" t="s">
        <v>26</v>
      </c>
      <c r="G61" s="19" t="s">
        <v>455</v>
      </c>
      <c r="H61" s="53">
        <v>10900563</v>
      </c>
      <c r="I61" s="53" t="s">
        <v>153</v>
      </c>
      <c r="J61" s="98" t="s">
        <v>154</v>
      </c>
      <c r="K61" s="58" t="s">
        <v>20</v>
      </c>
      <c r="L61" s="52"/>
      <c r="M61" s="52"/>
      <c r="N61" s="52"/>
      <c r="O61" s="61"/>
    </row>
    <row r="62" spans="1:15" s="48" customFormat="1" ht="11.25" x14ac:dyDescent="0.2">
      <c r="A62" s="58" t="s">
        <v>144</v>
      </c>
      <c r="B62" s="66" t="s">
        <v>55</v>
      </c>
      <c r="C62" s="69">
        <v>10900259</v>
      </c>
      <c r="D62" s="53" t="s">
        <v>155</v>
      </c>
      <c r="E62" s="98" t="s">
        <v>414</v>
      </c>
      <c r="F62" s="58" t="s">
        <v>21</v>
      </c>
      <c r="G62" s="88"/>
      <c r="H62" s="47" t="s">
        <v>91</v>
      </c>
      <c r="I62" s="47" t="s">
        <v>91</v>
      </c>
      <c r="J62" s="63" t="s">
        <v>91</v>
      </c>
      <c r="K62" s="62" t="s">
        <v>91</v>
      </c>
      <c r="L62" s="86" t="s">
        <v>91</v>
      </c>
      <c r="M62" s="47" t="s">
        <v>91</v>
      </c>
      <c r="N62" s="47" t="s">
        <v>91</v>
      </c>
      <c r="O62" s="63" t="s">
        <v>91</v>
      </c>
    </row>
    <row r="63" spans="1:15" s="48" customFormat="1" ht="11.25" x14ac:dyDescent="0.2">
      <c r="A63" s="58" t="s">
        <v>144</v>
      </c>
      <c r="B63" s="66" t="s">
        <v>55</v>
      </c>
      <c r="C63" s="69">
        <v>10900260</v>
      </c>
      <c r="D63" s="53" t="s">
        <v>157</v>
      </c>
      <c r="E63" s="98" t="s">
        <v>415</v>
      </c>
      <c r="F63" s="58" t="s">
        <v>26</v>
      </c>
      <c r="G63" s="19" t="s">
        <v>455</v>
      </c>
      <c r="H63" s="53">
        <v>10900564</v>
      </c>
      <c r="I63" s="53" t="s">
        <v>159</v>
      </c>
      <c r="J63" s="98" t="s">
        <v>160</v>
      </c>
      <c r="K63" s="58" t="s">
        <v>20</v>
      </c>
      <c r="L63" s="52"/>
      <c r="M63" s="52"/>
      <c r="N63" s="52"/>
      <c r="O63" s="61"/>
    </row>
    <row r="64" spans="1:15" s="48" customFormat="1" ht="11.25" x14ac:dyDescent="0.2">
      <c r="A64" s="58" t="s">
        <v>144</v>
      </c>
      <c r="B64" s="66" t="s">
        <v>55</v>
      </c>
      <c r="C64" s="69">
        <v>10900261</v>
      </c>
      <c r="D64" s="53" t="s">
        <v>161</v>
      </c>
      <c r="E64" s="98" t="s">
        <v>416</v>
      </c>
      <c r="F64" s="96" t="s">
        <v>26</v>
      </c>
      <c r="G64" s="19" t="s">
        <v>455</v>
      </c>
      <c r="H64" s="53">
        <v>10900565</v>
      </c>
      <c r="I64" s="53" t="s">
        <v>163</v>
      </c>
      <c r="J64" s="98" t="s">
        <v>164</v>
      </c>
      <c r="K64" s="58" t="s">
        <v>20</v>
      </c>
      <c r="L64" s="52"/>
      <c r="M64" s="52"/>
      <c r="N64" s="52"/>
      <c r="O64" s="61"/>
    </row>
    <row r="65" spans="1:15" s="48" customFormat="1" ht="11.25" x14ac:dyDescent="0.2">
      <c r="A65" s="58" t="s">
        <v>144</v>
      </c>
      <c r="B65" s="66" t="s">
        <v>55</v>
      </c>
      <c r="C65" s="69">
        <v>10900262</v>
      </c>
      <c r="D65" s="53" t="s">
        <v>165</v>
      </c>
      <c r="E65" s="98" t="s">
        <v>417</v>
      </c>
      <c r="F65" s="96" t="s">
        <v>26</v>
      </c>
      <c r="G65" s="19" t="s">
        <v>455</v>
      </c>
      <c r="H65" s="53">
        <v>10900566</v>
      </c>
      <c r="I65" s="53" t="s">
        <v>167</v>
      </c>
      <c r="J65" s="98" t="s">
        <v>168</v>
      </c>
      <c r="K65" s="58" t="s">
        <v>20</v>
      </c>
      <c r="L65" s="52"/>
      <c r="M65" s="52"/>
      <c r="N65" s="52"/>
      <c r="O65" s="61"/>
    </row>
    <row r="66" spans="1:15" s="48" customFormat="1" ht="11.25" x14ac:dyDescent="0.2">
      <c r="A66" s="58" t="s">
        <v>144</v>
      </c>
      <c r="B66" s="66" t="s">
        <v>55</v>
      </c>
      <c r="C66" s="69">
        <v>10900263</v>
      </c>
      <c r="D66" s="53" t="s">
        <v>169</v>
      </c>
      <c r="E66" s="98" t="s">
        <v>418</v>
      </c>
      <c r="F66" s="96" t="s">
        <v>26</v>
      </c>
      <c r="G66" s="19" t="s">
        <v>455</v>
      </c>
      <c r="H66" s="53">
        <v>10900567</v>
      </c>
      <c r="I66" s="53" t="s">
        <v>171</v>
      </c>
      <c r="J66" s="98" t="s">
        <v>172</v>
      </c>
      <c r="K66" s="58" t="s">
        <v>20</v>
      </c>
      <c r="L66" s="52"/>
      <c r="M66" s="52"/>
      <c r="N66" s="52"/>
      <c r="O66" s="61"/>
    </row>
    <row r="67" spans="1:15" s="48" customFormat="1" ht="11.25" x14ac:dyDescent="0.2">
      <c r="A67" s="58" t="s">
        <v>144</v>
      </c>
      <c r="B67" s="66" t="s">
        <v>55</v>
      </c>
      <c r="C67" s="69">
        <v>10900264</v>
      </c>
      <c r="D67" s="53" t="s">
        <v>173</v>
      </c>
      <c r="E67" s="98" t="s">
        <v>419</v>
      </c>
      <c r="F67" s="96" t="s">
        <v>26</v>
      </c>
      <c r="G67" s="19" t="s">
        <v>455</v>
      </c>
      <c r="H67" s="53">
        <v>10900568</v>
      </c>
      <c r="I67" s="53" t="s">
        <v>175</v>
      </c>
      <c r="J67" s="98" t="s">
        <v>176</v>
      </c>
      <c r="K67" s="58" t="s">
        <v>20</v>
      </c>
      <c r="L67" s="52"/>
      <c r="M67" s="52"/>
      <c r="N67" s="52"/>
      <c r="O67" s="61"/>
    </row>
    <row r="68" spans="1:15" s="48" customFormat="1" ht="11.25" x14ac:dyDescent="0.2">
      <c r="A68" s="58" t="s">
        <v>144</v>
      </c>
      <c r="B68" s="66" t="s">
        <v>55</v>
      </c>
      <c r="C68" s="69">
        <v>10900265</v>
      </c>
      <c r="D68" s="53" t="s">
        <v>177</v>
      </c>
      <c r="E68" s="98" t="s">
        <v>420</v>
      </c>
      <c r="F68" s="96" t="s">
        <v>26</v>
      </c>
      <c r="G68" s="19" t="s">
        <v>455</v>
      </c>
      <c r="H68" s="53">
        <v>10900569</v>
      </c>
      <c r="I68" s="53" t="s">
        <v>179</v>
      </c>
      <c r="J68" s="98" t="s">
        <v>180</v>
      </c>
      <c r="K68" s="58" t="s">
        <v>20</v>
      </c>
      <c r="L68" s="52"/>
      <c r="M68" s="52"/>
      <c r="N68" s="52"/>
      <c r="O68" s="61"/>
    </row>
    <row r="69" spans="1:15" s="48" customFormat="1" ht="11.25" x14ac:dyDescent="0.2">
      <c r="A69" s="58" t="s">
        <v>144</v>
      </c>
      <c r="B69" s="66" t="s">
        <v>55</v>
      </c>
      <c r="C69" s="69">
        <v>10900266</v>
      </c>
      <c r="D69" s="53" t="s">
        <v>181</v>
      </c>
      <c r="E69" s="98" t="s">
        <v>183</v>
      </c>
      <c r="F69" s="58" t="s">
        <v>20</v>
      </c>
      <c r="G69" s="19"/>
      <c r="H69" s="19"/>
      <c r="I69" s="19"/>
      <c r="J69" s="66"/>
      <c r="K69" s="58" t="s">
        <v>20</v>
      </c>
      <c r="L69" s="52"/>
      <c r="M69" s="52"/>
      <c r="N69" s="52"/>
      <c r="O69" s="61"/>
    </row>
    <row r="70" spans="1:15" s="48" customFormat="1" ht="11.25" x14ac:dyDescent="0.2">
      <c r="A70" s="58" t="s">
        <v>144</v>
      </c>
      <c r="B70" s="66" t="s">
        <v>55</v>
      </c>
      <c r="C70" s="69">
        <v>10900267</v>
      </c>
      <c r="D70" s="53" t="s">
        <v>184</v>
      </c>
      <c r="E70" s="98" t="s">
        <v>186</v>
      </c>
      <c r="F70" s="58" t="s">
        <v>20</v>
      </c>
      <c r="G70" s="19"/>
      <c r="H70" s="19"/>
      <c r="I70" s="19"/>
      <c r="J70" s="66"/>
      <c r="K70" s="58" t="s">
        <v>20</v>
      </c>
      <c r="L70" s="52"/>
      <c r="M70" s="52"/>
      <c r="N70" s="52"/>
      <c r="O70" s="61"/>
    </row>
    <row r="71" spans="1:15" s="48" customFormat="1" ht="11.25" x14ac:dyDescent="0.2">
      <c r="A71" s="58" t="s">
        <v>189</v>
      </c>
      <c r="B71" s="66" t="s">
        <v>55</v>
      </c>
      <c r="C71" s="68">
        <v>10900268</v>
      </c>
      <c r="D71" s="45" t="s">
        <v>187</v>
      </c>
      <c r="E71" s="97" t="s">
        <v>456</v>
      </c>
      <c r="F71" s="96" t="s">
        <v>26</v>
      </c>
      <c r="G71" s="19" t="s">
        <v>453</v>
      </c>
      <c r="H71" s="53">
        <v>10900570</v>
      </c>
      <c r="I71" s="53" t="s">
        <v>190</v>
      </c>
      <c r="J71" s="98" t="s">
        <v>191</v>
      </c>
      <c r="K71" s="58" t="s">
        <v>20</v>
      </c>
      <c r="L71" s="52"/>
      <c r="M71" s="52"/>
      <c r="N71" s="52"/>
      <c r="O71" s="61"/>
    </row>
    <row r="72" spans="1:15" s="48" customFormat="1" ht="11.25" x14ac:dyDescent="0.2">
      <c r="A72" s="58" t="s">
        <v>189</v>
      </c>
      <c r="B72" s="66" t="s">
        <v>55</v>
      </c>
      <c r="C72" s="68">
        <v>10900269</v>
      </c>
      <c r="D72" s="45" t="s">
        <v>192</v>
      </c>
      <c r="E72" s="97" t="s">
        <v>422</v>
      </c>
      <c r="F72" s="96" t="s">
        <v>26</v>
      </c>
      <c r="G72" s="19" t="s">
        <v>453</v>
      </c>
      <c r="H72" s="53">
        <v>10900571</v>
      </c>
      <c r="I72" s="53" t="s">
        <v>194</v>
      </c>
      <c r="J72" s="98" t="s">
        <v>195</v>
      </c>
      <c r="K72" s="58" t="s">
        <v>20</v>
      </c>
      <c r="L72" s="52"/>
      <c r="M72" s="52"/>
      <c r="N72" s="52"/>
      <c r="O72" s="61"/>
    </row>
    <row r="73" spans="1:15" s="48" customFormat="1" ht="11.25" x14ac:dyDescent="0.2">
      <c r="A73" s="58" t="s">
        <v>189</v>
      </c>
      <c r="B73" s="66" t="s">
        <v>55</v>
      </c>
      <c r="C73" s="68">
        <v>10900270</v>
      </c>
      <c r="D73" s="45" t="s">
        <v>196</v>
      </c>
      <c r="E73" s="97" t="s">
        <v>457</v>
      </c>
      <c r="F73" s="96" t="s">
        <v>26</v>
      </c>
      <c r="G73" s="19" t="s">
        <v>453</v>
      </c>
      <c r="H73" s="53">
        <v>10900572</v>
      </c>
      <c r="I73" s="53" t="s">
        <v>198</v>
      </c>
      <c r="J73" s="98" t="s">
        <v>199</v>
      </c>
      <c r="K73" s="58" t="s">
        <v>20</v>
      </c>
      <c r="L73" s="52"/>
      <c r="M73" s="52"/>
      <c r="N73" s="52"/>
      <c r="O73" s="61"/>
    </row>
    <row r="74" spans="1:15" s="48" customFormat="1" ht="11.25" x14ac:dyDescent="0.2">
      <c r="A74" s="58" t="s">
        <v>189</v>
      </c>
      <c r="B74" s="66" t="s">
        <v>55</v>
      </c>
      <c r="C74" s="68">
        <v>10900271</v>
      </c>
      <c r="D74" s="45" t="s">
        <v>200</v>
      </c>
      <c r="E74" s="97" t="s">
        <v>458</v>
      </c>
      <c r="F74" s="96" t="s">
        <v>26</v>
      </c>
      <c r="G74" s="19" t="s">
        <v>453</v>
      </c>
      <c r="H74" s="53">
        <v>10900573</v>
      </c>
      <c r="I74" s="53" t="s">
        <v>202</v>
      </c>
      <c r="J74" s="98" t="s">
        <v>203</v>
      </c>
      <c r="K74" s="58" t="s">
        <v>20</v>
      </c>
      <c r="L74" s="52"/>
      <c r="M74" s="52"/>
      <c r="N74" s="52"/>
      <c r="O74" s="61"/>
    </row>
    <row r="75" spans="1:15" s="48" customFormat="1" ht="11.25" x14ac:dyDescent="0.2">
      <c r="A75" s="58" t="s">
        <v>189</v>
      </c>
      <c r="B75" s="66" t="s">
        <v>55</v>
      </c>
      <c r="C75" s="69">
        <v>10900272</v>
      </c>
      <c r="D75" s="53" t="s">
        <v>204</v>
      </c>
      <c r="E75" s="98" t="s">
        <v>425</v>
      </c>
      <c r="F75" s="96" t="s">
        <v>26</v>
      </c>
      <c r="G75" s="19" t="s">
        <v>464</v>
      </c>
      <c r="H75" s="19">
        <v>10900574</v>
      </c>
      <c r="I75" s="19" t="s">
        <v>206</v>
      </c>
      <c r="J75" s="66" t="s">
        <v>207</v>
      </c>
      <c r="K75" s="58" t="s">
        <v>20</v>
      </c>
      <c r="L75" s="52"/>
      <c r="M75" s="52"/>
      <c r="N75" s="52"/>
      <c r="O75" s="61"/>
    </row>
    <row r="76" spans="1:15" s="48" customFormat="1" ht="11.25" x14ac:dyDescent="0.2">
      <c r="A76" s="58" t="s">
        <v>189</v>
      </c>
      <c r="B76" s="66" t="s">
        <v>55</v>
      </c>
      <c r="C76" s="69">
        <v>10900273</v>
      </c>
      <c r="D76" s="53" t="s">
        <v>208</v>
      </c>
      <c r="E76" s="98" t="s">
        <v>426</v>
      </c>
      <c r="F76" s="58" t="s">
        <v>21</v>
      </c>
      <c r="G76" s="88"/>
      <c r="H76" s="47" t="s">
        <v>91</v>
      </c>
      <c r="I76" s="47" t="s">
        <v>91</v>
      </c>
      <c r="J76" s="63" t="s">
        <v>91</v>
      </c>
      <c r="K76" s="62" t="s">
        <v>91</v>
      </c>
      <c r="L76" s="86" t="s">
        <v>91</v>
      </c>
      <c r="M76" s="47" t="s">
        <v>91</v>
      </c>
      <c r="N76" s="47" t="s">
        <v>91</v>
      </c>
      <c r="O76" s="63" t="s">
        <v>91</v>
      </c>
    </row>
    <row r="77" spans="1:15" s="48" customFormat="1" ht="22.5" x14ac:dyDescent="0.2">
      <c r="A77" s="58" t="s">
        <v>189</v>
      </c>
      <c r="B77" s="66" t="s">
        <v>55</v>
      </c>
      <c r="C77" s="69">
        <v>10900274</v>
      </c>
      <c r="D77" s="53" t="s">
        <v>210</v>
      </c>
      <c r="E77" s="98" t="s">
        <v>427</v>
      </c>
      <c r="F77" s="96" t="s">
        <v>26</v>
      </c>
      <c r="G77" s="19" t="s">
        <v>464</v>
      </c>
      <c r="H77" s="19">
        <v>10900575</v>
      </c>
      <c r="I77" s="19" t="s">
        <v>212</v>
      </c>
      <c r="J77" s="66" t="s">
        <v>213</v>
      </c>
      <c r="K77" s="58" t="s">
        <v>20</v>
      </c>
      <c r="L77" s="52"/>
      <c r="M77" s="52"/>
      <c r="N77" s="52"/>
      <c r="O77" s="61"/>
    </row>
    <row r="78" spans="1:15" s="48" customFormat="1" ht="11.25" x14ac:dyDescent="0.2">
      <c r="A78" s="58" t="s">
        <v>189</v>
      </c>
      <c r="B78" s="66" t="s">
        <v>55</v>
      </c>
      <c r="C78" s="69">
        <v>10900275</v>
      </c>
      <c r="D78" s="53" t="s">
        <v>214</v>
      </c>
      <c r="E78" s="98" t="s">
        <v>428</v>
      </c>
      <c r="F78" s="58" t="s">
        <v>21</v>
      </c>
      <c r="G78" s="88"/>
      <c r="H78" s="47" t="s">
        <v>91</v>
      </c>
      <c r="I78" s="47" t="s">
        <v>91</v>
      </c>
      <c r="J78" s="63" t="s">
        <v>91</v>
      </c>
      <c r="K78" s="62" t="s">
        <v>91</v>
      </c>
      <c r="L78" s="86" t="s">
        <v>91</v>
      </c>
      <c r="M78" s="47" t="s">
        <v>91</v>
      </c>
      <c r="N78" s="47" t="s">
        <v>91</v>
      </c>
      <c r="O78" s="63" t="s">
        <v>91</v>
      </c>
    </row>
    <row r="79" spans="1:15" s="48" customFormat="1" ht="22.5" x14ac:dyDescent="0.2">
      <c r="A79" s="58" t="s">
        <v>189</v>
      </c>
      <c r="B79" s="66" t="s">
        <v>55</v>
      </c>
      <c r="C79" s="69">
        <v>10900276</v>
      </c>
      <c r="D79" s="53" t="s">
        <v>218</v>
      </c>
      <c r="E79" s="98" t="s">
        <v>429</v>
      </c>
      <c r="F79" s="96" t="s">
        <v>26</v>
      </c>
      <c r="G79" s="19" t="s">
        <v>464</v>
      </c>
      <c r="H79" s="19">
        <v>10900577</v>
      </c>
      <c r="I79" s="19" t="s">
        <v>220</v>
      </c>
      <c r="J79" s="66" t="s">
        <v>221</v>
      </c>
      <c r="K79" s="58" t="s">
        <v>20</v>
      </c>
      <c r="L79" s="52"/>
      <c r="M79" s="52"/>
      <c r="N79" s="52"/>
      <c r="O79" s="61"/>
    </row>
    <row r="80" spans="1:15" s="48" customFormat="1" ht="22.5" x14ac:dyDescent="0.2">
      <c r="A80" s="58" t="s">
        <v>189</v>
      </c>
      <c r="B80" s="66" t="s">
        <v>55</v>
      </c>
      <c r="C80" s="68">
        <v>10900277</v>
      </c>
      <c r="D80" s="45" t="s">
        <v>222</v>
      </c>
      <c r="E80" s="97" t="s">
        <v>430</v>
      </c>
      <c r="F80" s="96" t="s">
        <v>26</v>
      </c>
      <c r="G80" s="19" t="s">
        <v>470</v>
      </c>
      <c r="H80" s="53">
        <v>10900578</v>
      </c>
      <c r="I80" s="53" t="s">
        <v>224</v>
      </c>
      <c r="J80" s="98" t="s">
        <v>225</v>
      </c>
      <c r="K80" s="58" t="s">
        <v>20</v>
      </c>
      <c r="L80" s="52"/>
      <c r="M80" s="52"/>
      <c r="N80" s="52"/>
      <c r="O80" s="61"/>
    </row>
    <row r="81" spans="1:15" s="48" customFormat="1" ht="11.25" x14ac:dyDescent="0.2">
      <c r="A81" s="58" t="s">
        <v>189</v>
      </c>
      <c r="B81" s="66" t="s">
        <v>55</v>
      </c>
      <c r="C81" s="69">
        <v>10900278</v>
      </c>
      <c r="D81" s="53" t="s">
        <v>226</v>
      </c>
      <c r="E81" s="98" t="s">
        <v>431</v>
      </c>
      <c r="F81" s="96" t="s">
        <v>26</v>
      </c>
      <c r="G81" s="19" t="s">
        <v>464</v>
      </c>
      <c r="H81" s="53">
        <v>10900579</v>
      </c>
      <c r="I81" s="53" t="s">
        <v>228</v>
      </c>
      <c r="J81" s="98" t="s">
        <v>229</v>
      </c>
      <c r="K81" s="58" t="s">
        <v>20</v>
      </c>
      <c r="L81" s="52"/>
      <c r="M81" s="52"/>
      <c r="N81" s="52"/>
      <c r="O81" s="61"/>
    </row>
    <row r="82" spans="1:15" s="48" customFormat="1" ht="11.25" x14ac:dyDescent="0.2">
      <c r="A82" s="58" t="s">
        <v>232</v>
      </c>
      <c r="B82" s="66" t="s">
        <v>55</v>
      </c>
      <c r="C82" s="68">
        <v>10900279</v>
      </c>
      <c r="D82" s="45" t="s">
        <v>230</v>
      </c>
      <c r="E82" s="97" t="s">
        <v>432</v>
      </c>
      <c r="F82" s="96" t="s">
        <v>26</v>
      </c>
      <c r="G82" s="19" t="s">
        <v>453</v>
      </c>
      <c r="H82" s="53">
        <v>10900580</v>
      </c>
      <c r="I82" s="53" t="s">
        <v>233</v>
      </c>
      <c r="J82" s="98" t="s">
        <v>234</v>
      </c>
      <c r="K82" s="58" t="s">
        <v>20</v>
      </c>
      <c r="L82" s="52"/>
      <c r="M82" s="52"/>
      <c r="N82" s="52"/>
      <c r="O82" s="61"/>
    </row>
    <row r="83" spans="1:15" s="48" customFormat="1" ht="11.25" x14ac:dyDescent="0.2">
      <c r="A83" s="58" t="s">
        <v>232</v>
      </c>
      <c r="B83" s="66" t="s">
        <v>55</v>
      </c>
      <c r="C83" s="68">
        <v>10900280</v>
      </c>
      <c r="D83" s="45" t="s">
        <v>235</v>
      </c>
      <c r="E83" s="97" t="s">
        <v>433</v>
      </c>
      <c r="F83" s="96" t="s">
        <v>26</v>
      </c>
      <c r="G83" s="19" t="s">
        <v>452</v>
      </c>
      <c r="H83" s="53">
        <v>10900581</v>
      </c>
      <c r="I83" s="53" t="s">
        <v>237</v>
      </c>
      <c r="J83" s="98" t="s">
        <v>238</v>
      </c>
      <c r="K83" s="58" t="s">
        <v>20</v>
      </c>
      <c r="L83" s="52"/>
      <c r="M83" s="52"/>
      <c r="N83" s="52"/>
      <c r="O83" s="61"/>
    </row>
    <row r="84" spans="1:15" s="48" customFormat="1" ht="11.25" x14ac:dyDescent="0.2">
      <c r="A84" s="58" t="s">
        <v>232</v>
      </c>
      <c r="B84" s="66" t="s">
        <v>55</v>
      </c>
      <c r="C84" s="68">
        <v>10900281</v>
      </c>
      <c r="D84" s="45" t="s">
        <v>239</v>
      </c>
      <c r="E84" s="97" t="s">
        <v>434</v>
      </c>
      <c r="F84" s="96" t="s">
        <v>26</v>
      </c>
      <c r="G84" s="19" t="s">
        <v>453</v>
      </c>
      <c r="H84" s="53">
        <v>10900582</v>
      </c>
      <c r="I84" s="53" t="s">
        <v>241</v>
      </c>
      <c r="J84" s="98" t="s">
        <v>242</v>
      </c>
      <c r="K84" s="58" t="s">
        <v>20</v>
      </c>
      <c r="L84" s="52"/>
      <c r="M84" s="52"/>
      <c r="N84" s="52"/>
      <c r="O84" s="61"/>
    </row>
    <row r="85" spans="1:15" s="48" customFormat="1" ht="11.25" x14ac:dyDescent="0.2">
      <c r="A85" s="58" t="s">
        <v>232</v>
      </c>
      <c r="B85" s="66" t="s">
        <v>55</v>
      </c>
      <c r="C85" s="69">
        <v>10900282</v>
      </c>
      <c r="D85" s="53" t="s">
        <v>243</v>
      </c>
      <c r="E85" s="98" t="s">
        <v>435</v>
      </c>
      <c r="F85" s="96" t="s">
        <v>26</v>
      </c>
      <c r="G85" s="19" t="s">
        <v>464</v>
      </c>
      <c r="H85" s="19">
        <v>10900583</v>
      </c>
      <c r="I85" s="19" t="s">
        <v>245</v>
      </c>
      <c r="J85" s="66" t="s">
        <v>246</v>
      </c>
      <c r="K85" s="58" t="s">
        <v>20</v>
      </c>
      <c r="L85" s="52"/>
      <c r="M85" s="52"/>
      <c r="N85" s="52"/>
      <c r="O85" s="61"/>
    </row>
    <row r="86" spans="1:15" s="48" customFormat="1" ht="11.25" x14ac:dyDescent="0.2">
      <c r="A86" s="58" t="s">
        <v>232</v>
      </c>
      <c r="B86" s="66" t="s">
        <v>55</v>
      </c>
      <c r="C86" s="68">
        <v>10900283</v>
      </c>
      <c r="D86" s="45" t="s">
        <v>247</v>
      </c>
      <c r="E86" s="97" t="s">
        <v>436</v>
      </c>
      <c r="F86" s="96" t="s">
        <v>26</v>
      </c>
      <c r="G86" s="19" t="s">
        <v>453</v>
      </c>
      <c r="H86" s="53">
        <v>10900584</v>
      </c>
      <c r="I86" s="53" t="s">
        <v>249</v>
      </c>
      <c r="J86" s="98" t="s">
        <v>250</v>
      </c>
      <c r="K86" s="58" t="s">
        <v>20</v>
      </c>
      <c r="L86" s="52"/>
      <c r="M86" s="52"/>
      <c r="N86" s="52"/>
      <c r="O86" s="61"/>
    </row>
    <row r="87" spans="1:15" s="48" customFormat="1" ht="11.25" x14ac:dyDescent="0.2">
      <c r="A87" s="58" t="s">
        <v>232</v>
      </c>
      <c r="B87" s="66" t="s">
        <v>55</v>
      </c>
      <c r="C87" s="69">
        <v>10900284</v>
      </c>
      <c r="D87" s="53" t="s">
        <v>251</v>
      </c>
      <c r="E87" s="98" t="s">
        <v>437</v>
      </c>
      <c r="F87" s="58" t="s">
        <v>21</v>
      </c>
      <c r="G87" s="47" t="s">
        <v>465</v>
      </c>
      <c r="H87" s="47" t="s">
        <v>91</v>
      </c>
      <c r="I87" s="47" t="s">
        <v>91</v>
      </c>
      <c r="J87" s="63" t="s">
        <v>91</v>
      </c>
      <c r="K87" s="62" t="s">
        <v>91</v>
      </c>
      <c r="L87" s="86" t="s">
        <v>91</v>
      </c>
      <c r="M87" s="47" t="s">
        <v>91</v>
      </c>
      <c r="N87" s="47" t="s">
        <v>91</v>
      </c>
      <c r="O87" s="63" t="s">
        <v>91</v>
      </c>
    </row>
    <row r="88" spans="1:15" s="48" customFormat="1" ht="22.5" x14ac:dyDescent="0.2">
      <c r="A88" s="58" t="s">
        <v>232</v>
      </c>
      <c r="B88" s="66" t="s">
        <v>55</v>
      </c>
      <c r="C88" s="69">
        <v>10900285</v>
      </c>
      <c r="D88" s="53" t="s">
        <v>253</v>
      </c>
      <c r="E88" s="98" t="s">
        <v>438</v>
      </c>
      <c r="F88" s="58" t="s">
        <v>26</v>
      </c>
      <c r="G88" s="19" t="s">
        <v>464</v>
      </c>
      <c r="H88" s="19">
        <v>10900601</v>
      </c>
      <c r="I88" s="19" t="s">
        <v>255</v>
      </c>
      <c r="J88" s="66" t="s">
        <v>256</v>
      </c>
      <c r="K88" s="58" t="s">
        <v>20</v>
      </c>
      <c r="L88" s="52"/>
      <c r="M88" s="52"/>
      <c r="N88" s="52"/>
      <c r="O88" s="61"/>
    </row>
    <row r="89" spans="1:15" s="48" customFormat="1" ht="11.25" x14ac:dyDescent="0.2">
      <c r="A89" s="58" t="s">
        <v>232</v>
      </c>
      <c r="B89" s="66" t="s">
        <v>55</v>
      </c>
      <c r="C89" s="69">
        <v>10900286</v>
      </c>
      <c r="D89" s="53" t="s">
        <v>258</v>
      </c>
      <c r="E89" s="98" t="s">
        <v>439</v>
      </c>
      <c r="F89" s="96" t="s">
        <v>26</v>
      </c>
      <c r="G89" s="47" t="s">
        <v>465</v>
      </c>
      <c r="H89" s="47" t="s">
        <v>91</v>
      </c>
      <c r="I89" s="47" t="s">
        <v>91</v>
      </c>
      <c r="J89" s="63" t="s">
        <v>91</v>
      </c>
      <c r="K89" s="62" t="s">
        <v>91</v>
      </c>
      <c r="L89" s="86" t="s">
        <v>91</v>
      </c>
      <c r="M89" s="47" t="s">
        <v>91</v>
      </c>
      <c r="N89" s="47" t="s">
        <v>91</v>
      </c>
      <c r="O89" s="63" t="s">
        <v>91</v>
      </c>
    </row>
    <row r="90" spans="1:15" s="48" customFormat="1" ht="22.5" x14ac:dyDescent="0.2">
      <c r="A90" s="58" t="s">
        <v>232</v>
      </c>
      <c r="B90" s="66" t="s">
        <v>55</v>
      </c>
      <c r="C90" s="69">
        <v>10900287</v>
      </c>
      <c r="D90" s="53" t="s">
        <v>263</v>
      </c>
      <c r="E90" s="98" t="s">
        <v>440</v>
      </c>
      <c r="F90" s="96" t="s">
        <v>26</v>
      </c>
      <c r="G90" s="19" t="s">
        <v>464</v>
      </c>
      <c r="H90" s="19">
        <v>10900586</v>
      </c>
      <c r="I90" s="19" t="s">
        <v>265</v>
      </c>
      <c r="J90" s="66" t="s">
        <v>266</v>
      </c>
      <c r="K90" s="58" t="s">
        <v>20</v>
      </c>
      <c r="L90" s="52"/>
      <c r="M90" s="52"/>
      <c r="N90" s="52"/>
      <c r="O90" s="61"/>
    </row>
    <row r="91" spans="1:15" s="48" customFormat="1" ht="22.5" x14ac:dyDescent="0.2">
      <c r="A91" s="58" t="s">
        <v>232</v>
      </c>
      <c r="B91" s="66" t="s">
        <v>55</v>
      </c>
      <c r="C91" s="68">
        <v>10900288</v>
      </c>
      <c r="D91" s="45" t="s">
        <v>268</v>
      </c>
      <c r="E91" s="97" t="s">
        <v>441</v>
      </c>
      <c r="F91" s="96" t="s">
        <v>26</v>
      </c>
      <c r="G91" s="19" t="s">
        <v>453</v>
      </c>
      <c r="H91" s="53">
        <v>10900587</v>
      </c>
      <c r="I91" s="53" t="s">
        <v>270</v>
      </c>
      <c r="J91" s="98" t="s">
        <v>271</v>
      </c>
      <c r="K91" s="58" t="s">
        <v>20</v>
      </c>
      <c r="L91" s="52"/>
      <c r="M91" s="52"/>
      <c r="N91" s="52"/>
      <c r="O91" s="61"/>
    </row>
    <row r="92" spans="1:15" s="48" customFormat="1" ht="11.25" x14ac:dyDescent="0.2">
      <c r="A92" s="58" t="s">
        <v>232</v>
      </c>
      <c r="B92" s="66" t="s">
        <v>55</v>
      </c>
      <c r="C92" s="69">
        <v>10900289</v>
      </c>
      <c r="D92" s="53" t="s">
        <v>273</v>
      </c>
      <c r="E92" s="98" t="s">
        <v>275</v>
      </c>
      <c r="F92" s="58" t="s">
        <v>20</v>
      </c>
      <c r="G92" s="19"/>
      <c r="H92" s="19"/>
      <c r="I92" s="19"/>
      <c r="J92" s="66"/>
      <c r="K92" s="58" t="s">
        <v>20</v>
      </c>
      <c r="L92" s="52"/>
      <c r="M92" s="52"/>
      <c r="N92" s="52"/>
      <c r="O92" s="61"/>
    </row>
    <row r="93" spans="1:15" s="48" customFormat="1" ht="11.25" x14ac:dyDescent="0.2">
      <c r="A93" s="58" t="s">
        <v>232</v>
      </c>
      <c r="B93" s="66" t="s">
        <v>55</v>
      </c>
      <c r="C93" s="69">
        <v>10900290</v>
      </c>
      <c r="D93" s="53" t="s">
        <v>276</v>
      </c>
      <c r="E93" s="98" t="s">
        <v>278</v>
      </c>
      <c r="F93" s="58" t="s">
        <v>20</v>
      </c>
      <c r="G93" s="19"/>
      <c r="H93" s="19"/>
      <c r="I93" s="19"/>
      <c r="J93" s="66"/>
      <c r="K93" s="58" t="s">
        <v>20</v>
      </c>
      <c r="L93" s="52"/>
      <c r="M93" s="52"/>
      <c r="N93" s="52"/>
      <c r="O93" s="61"/>
    </row>
    <row r="94" spans="1:15" s="48" customFormat="1" ht="11.25" x14ac:dyDescent="0.2">
      <c r="A94" s="58" t="s">
        <v>281</v>
      </c>
      <c r="B94" s="66" t="s">
        <v>55</v>
      </c>
      <c r="C94" s="69">
        <v>10900291</v>
      </c>
      <c r="D94" s="53" t="s">
        <v>279</v>
      </c>
      <c r="E94" s="98" t="s">
        <v>442</v>
      </c>
      <c r="F94" s="58" t="s">
        <v>21</v>
      </c>
      <c r="G94" s="88" t="str">
        <f>IFERROR(VLOOKUP(C94,'[2]Suivi switch Hisense'!$E:$BD,52,FALSE)," ")</f>
        <v xml:space="preserve"> </v>
      </c>
      <c r="H94" s="47" t="s">
        <v>91</v>
      </c>
      <c r="I94" s="47" t="s">
        <v>91</v>
      </c>
      <c r="J94" s="63" t="s">
        <v>91</v>
      </c>
      <c r="K94" s="62" t="s">
        <v>91</v>
      </c>
      <c r="L94" s="86" t="s">
        <v>91</v>
      </c>
      <c r="M94" s="47" t="s">
        <v>91</v>
      </c>
      <c r="N94" s="47" t="s">
        <v>91</v>
      </c>
      <c r="O94" s="63" t="s">
        <v>91</v>
      </c>
    </row>
    <row r="95" spans="1:15" s="48" customFormat="1" ht="11.25" x14ac:dyDescent="0.2">
      <c r="A95" s="58" t="s">
        <v>281</v>
      </c>
      <c r="B95" s="66" t="s">
        <v>55</v>
      </c>
      <c r="C95" s="69">
        <v>10900292</v>
      </c>
      <c r="D95" s="53" t="s">
        <v>282</v>
      </c>
      <c r="E95" s="98" t="s">
        <v>459</v>
      </c>
      <c r="F95" s="96" t="s">
        <v>26</v>
      </c>
      <c r="G95" s="19" t="s">
        <v>464</v>
      </c>
      <c r="H95" s="19">
        <v>10900588</v>
      </c>
      <c r="I95" s="19" t="s">
        <v>284</v>
      </c>
      <c r="J95" s="66" t="s">
        <v>285</v>
      </c>
      <c r="K95" s="58" t="s">
        <v>20</v>
      </c>
      <c r="L95" s="52"/>
      <c r="M95" s="52"/>
      <c r="N95" s="52"/>
      <c r="O95" s="61"/>
    </row>
    <row r="96" spans="1:15" s="48" customFormat="1" ht="11.25" x14ac:dyDescent="0.2">
      <c r="A96" s="58" t="s">
        <v>281</v>
      </c>
      <c r="B96" s="66" t="s">
        <v>55</v>
      </c>
      <c r="C96" s="69">
        <v>10900293</v>
      </c>
      <c r="D96" s="53" t="s">
        <v>286</v>
      </c>
      <c r="E96" s="98" t="s">
        <v>444</v>
      </c>
      <c r="F96" s="58" t="s">
        <v>21</v>
      </c>
      <c r="G96" s="88"/>
      <c r="H96" s="47" t="s">
        <v>91</v>
      </c>
      <c r="I96" s="47" t="s">
        <v>91</v>
      </c>
      <c r="J96" s="63" t="s">
        <v>91</v>
      </c>
      <c r="K96" s="62" t="s">
        <v>91</v>
      </c>
      <c r="L96" s="86" t="s">
        <v>91</v>
      </c>
      <c r="M96" s="47" t="s">
        <v>91</v>
      </c>
      <c r="N96" s="47" t="s">
        <v>91</v>
      </c>
      <c r="O96" s="63" t="s">
        <v>91</v>
      </c>
    </row>
    <row r="97" spans="1:15" s="48" customFormat="1" ht="22.5" x14ac:dyDescent="0.2">
      <c r="A97" s="58" t="s">
        <v>281</v>
      </c>
      <c r="B97" s="66" t="s">
        <v>55</v>
      </c>
      <c r="C97" s="68">
        <v>10900294</v>
      </c>
      <c r="D97" s="45" t="s">
        <v>288</v>
      </c>
      <c r="E97" s="97" t="s">
        <v>445</v>
      </c>
      <c r="F97" s="96" t="s">
        <v>26</v>
      </c>
      <c r="G97" s="19" t="s">
        <v>468</v>
      </c>
      <c r="H97" s="53">
        <v>10900589</v>
      </c>
      <c r="I97" s="53" t="s">
        <v>290</v>
      </c>
      <c r="J97" s="98" t="s">
        <v>291</v>
      </c>
      <c r="K97" s="58" t="s">
        <v>20</v>
      </c>
      <c r="L97" s="52"/>
      <c r="M97" s="52"/>
      <c r="N97" s="52"/>
      <c r="O97" s="61"/>
    </row>
    <row r="98" spans="1:15" s="48" customFormat="1" ht="11.25" x14ac:dyDescent="0.2">
      <c r="A98" s="58" t="s">
        <v>281</v>
      </c>
      <c r="B98" s="66" t="s">
        <v>55</v>
      </c>
      <c r="C98" s="62" t="s">
        <v>91</v>
      </c>
      <c r="D98" s="47" t="s">
        <v>91</v>
      </c>
      <c r="E98" s="63" t="s">
        <v>91</v>
      </c>
      <c r="F98" s="96" t="s">
        <v>32</v>
      </c>
      <c r="G98" s="19" t="s">
        <v>469</v>
      </c>
      <c r="H98" s="53">
        <v>10900591</v>
      </c>
      <c r="I98" s="53" t="s">
        <v>294</v>
      </c>
      <c r="J98" s="98" t="s">
        <v>295</v>
      </c>
      <c r="K98" s="58" t="s">
        <v>20</v>
      </c>
      <c r="L98" s="52"/>
      <c r="M98" s="52"/>
      <c r="N98" s="52"/>
      <c r="O98" s="61"/>
    </row>
    <row r="99" spans="1:15" s="48" customFormat="1" ht="11.25" x14ac:dyDescent="0.2">
      <c r="A99" s="58" t="s">
        <v>281</v>
      </c>
      <c r="B99" s="66" t="s">
        <v>55</v>
      </c>
      <c r="C99" s="68">
        <v>10900295</v>
      </c>
      <c r="D99" s="45" t="s">
        <v>296</v>
      </c>
      <c r="E99" s="97" t="s">
        <v>446</v>
      </c>
      <c r="F99" s="96" t="s">
        <v>26</v>
      </c>
      <c r="G99" s="19" t="s">
        <v>453</v>
      </c>
      <c r="H99" s="53">
        <v>10900592</v>
      </c>
      <c r="I99" s="53" t="s">
        <v>298</v>
      </c>
      <c r="J99" s="98" t="s">
        <v>299</v>
      </c>
      <c r="K99" s="58" t="s">
        <v>20</v>
      </c>
      <c r="L99" s="52"/>
      <c r="M99" s="52"/>
      <c r="N99" s="52"/>
      <c r="O99" s="61"/>
    </row>
    <row r="100" spans="1:15" s="48" customFormat="1" ht="11.25" x14ac:dyDescent="0.2">
      <c r="A100" s="58" t="s">
        <v>302</v>
      </c>
      <c r="B100" s="66" t="s">
        <v>55</v>
      </c>
      <c r="C100" s="68">
        <v>10900296</v>
      </c>
      <c r="D100" s="45" t="s">
        <v>300</v>
      </c>
      <c r="E100" s="97" t="s">
        <v>447</v>
      </c>
      <c r="F100" s="96" t="s">
        <v>26</v>
      </c>
      <c r="G100" s="19" t="s">
        <v>453</v>
      </c>
      <c r="H100" s="53">
        <v>10900593</v>
      </c>
      <c r="I100" s="53" t="s">
        <v>303</v>
      </c>
      <c r="J100" s="98" t="s">
        <v>304</v>
      </c>
      <c r="K100" s="58" t="s">
        <v>20</v>
      </c>
      <c r="L100" s="52"/>
      <c r="M100" s="52"/>
      <c r="N100" s="52"/>
      <c r="O100" s="61"/>
    </row>
    <row r="101" spans="1:15" s="48" customFormat="1" ht="11.25" x14ac:dyDescent="0.2">
      <c r="A101" s="58" t="s">
        <v>302</v>
      </c>
      <c r="B101" s="66" t="s">
        <v>55</v>
      </c>
      <c r="C101" s="68">
        <v>10900297</v>
      </c>
      <c r="D101" s="45" t="s">
        <v>305</v>
      </c>
      <c r="E101" s="97" t="s">
        <v>448</v>
      </c>
      <c r="F101" s="96" t="s">
        <v>26</v>
      </c>
      <c r="G101" s="19" t="s">
        <v>466</v>
      </c>
      <c r="H101" s="53">
        <v>10900594</v>
      </c>
      <c r="I101" s="53" t="s">
        <v>307</v>
      </c>
      <c r="J101" s="98" t="s">
        <v>308</v>
      </c>
      <c r="K101" s="58" t="s">
        <v>20</v>
      </c>
      <c r="L101" s="52"/>
      <c r="M101" s="52"/>
      <c r="N101" s="52"/>
      <c r="O101" s="61"/>
    </row>
    <row r="102" spans="1:15" s="48" customFormat="1" ht="11.25" x14ac:dyDescent="0.2">
      <c r="A102" s="58" t="s">
        <v>302</v>
      </c>
      <c r="B102" s="66" t="s">
        <v>55</v>
      </c>
      <c r="C102" s="68">
        <v>10900298</v>
      </c>
      <c r="D102" s="45" t="s">
        <v>309</v>
      </c>
      <c r="E102" s="97" t="s">
        <v>449</v>
      </c>
      <c r="F102" s="96" t="s">
        <v>26</v>
      </c>
      <c r="G102" s="19" t="s">
        <v>467</v>
      </c>
      <c r="H102" s="53">
        <v>10900595</v>
      </c>
      <c r="I102" s="53" t="s">
        <v>311</v>
      </c>
      <c r="J102" s="98" t="s">
        <v>312</v>
      </c>
      <c r="K102" s="58" t="s">
        <v>20</v>
      </c>
      <c r="L102" s="52"/>
      <c r="M102" s="52"/>
      <c r="N102" s="52"/>
      <c r="O102" s="61"/>
    </row>
    <row r="103" spans="1:15" s="48" customFormat="1" ht="11.25" x14ac:dyDescent="0.2">
      <c r="A103" s="58" t="s">
        <v>315</v>
      </c>
      <c r="B103" s="66" t="s">
        <v>55</v>
      </c>
      <c r="C103" s="68">
        <v>10900299</v>
      </c>
      <c r="D103" s="45" t="s">
        <v>313</v>
      </c>
      <c r="E103" s="97" t="s">
        <v>460</v>
      </c>
      <c r="F103" s="96" t="s">
        <v>26</v>
      </c>
      <c r="G103" s="19" t="s">
        <v>453</v>
      </c>
      <c r="H103" s="53">
        <v>10900596</v>
      </c>
      <c r="I103" s="53" t="s">
        <v>461</v>
      </c>
      <c r="J103" s="98" t="s">
        <v>317</v>
      </c>
      <c r="K103" s="58" t="s">
        <v>20</v>
      </c>
      <c r="L103" s="52"/>
      <c r="M103" s="52"/>
      <c r="N103" s="52"/>
      <c r="O103" s="61"/>
    </row>
    <row r="104" spans="1:15" s="48" customFormat="1" ht="11.25" x14ac:dyDescent="0.2">
      <c r="A104" s="58" t="s">
        <v>315</v>
      </c>
      <c r="B104" s="66" t="s">
        <v>55</v>
      </c>
      <c r="C104" s="69">
        <v>10900300</v>
      </c>
      <c r="D104" s="53" t="s">
        <v>318</v>
      </c>
      <c r="E104" s="98" t="s">
        <v>319</v>
      </c>
      <c r="F104" s="58" t="s">
        <v>20</v>
      </c>
      <c r="G104" s="19"/>
      <c r="H104" s="19"/>
      <c r="I104" s="19"/>
      <c r="J104" s="66"/>
      <c r="K104" s="58" t="s">
        <v>20</v>
      </c>
      <c r="L104" s="52"/>
      <c r="M104" s="52"/>
      <c r="N104" s="52"/>
      <c r="O104" s="61"/>
    </row>
    <row r="105" spans="1:15" s="48" customFormat="1" ht="11.25" x14ac:dyDescent="0.2">
      <c r="A105" s="58" t="s">
        <v>315</v>
      </c>
      <c r="B105" s="66" t="s">
        <v>55</v>
      </c>
      <c r="C105" s="69">
        <v>10900301</v>
      </c>
      <c r="D105" s="53" t="s">
        <v>320</v>
      </c>
      <c r="E105" s="98" t="s">
        <v>321</v>
      </c>
      <c r="F105" s="58" t="s">
        <v>20</v>
      </c>
      <c r="G105" s="19"/>
      <c r="H105" s="19"/>
      <c r="I105" s="19"/>
      <c r="J105" s="66"/>
      <c r="K105" s="58" t="s">
        <v>20</v>
      </c>
      <c r="L105" s="52"/>
      <c r="M105" s="52"/>
      <c r="N105" s="52"/>
      <c r="O105" s="61"/>
    </row>
    <row r="106" spans="1:15" s="48" customFormat="1" ht="11.25" x14ac:dyDescent="0.2">
      <c r="A106" s="58" t="s">
        <v>315</v>
      </c>
      <c r="B106" s="66" t="s">
        <v>55</v>
      </c>
      <c r="C106" s="62" t="s">
        <v>91</v>
      </c>
      <c r="D106" s="47" t="s">
        <v>91</v>
      </c>
      <c r="E106" s="63" t="s">
        <v>91</v>
      </c>
      <c r="F106" s="96" t="s">
        <v>32</v>
      </c>
      <c r="G106" s="19"/>
      <c r="H106" s="53">
        <v>10900597</v>
      </c>
      <c r="I106" s="53" t="s">
        <v>322</v>
      </c>
      <c r="J106" s="98" t="s">
        <v>323</v>
      </c>
      <c r="K106" s="58" t="s">
        <v>20</v>
      </c>
      <c r="L106" s="52"/>
      <c r="M106" s="52"/>
      <c r="N106" s="52"/>
      <c r="O106" s="61"/>
    </row>
    <row r="107" spans="1:15" s="48" customFormat="1" ht="11.25" x14ac:dyDescent="0.2">
      <c r="A107" s="58" t="s">
        <v>315</v>
      </c>
      <c r="B107" s="66" t="s">
        <v>55</v>
      </c>
      <c r="C107" s="69">
        <v>10900302</v>
      </c>
      <c r="D107" s="53" t="s">
        <v>324</v>
      </c>
      <c r="E107" s="98" t="s">
        <v>325</v>
      </c>
      <c r="F107" s="58" t="s">
        <v>20</v>
      </c>
      <c r="G107" s="19"/>
      <c r="H107" s="19"/>
      <c r="I107" s="19"/>
      <c r="J107" s="66"/>
      <c r="K107" s="58" t="s">
        <v>20</v>
      </c>
      <c r="L107" s="52"/>
      <c r="M107" s="52"/>
      <c r="N107" s="52"/>
      <c r="O107" s="61"/>
    </row>
    <row r="108" spans="1:15" s="48" customFormat="1" ht="11.25" x14ac:dyDescent="0.2">
      <c r="A108" s="58" t="s">
        <v>315</v>
      </c>
      <c r="B108" s="66" t="s">
        <v>55</v>
      </c>
      <c r="C108" s="69">
        <v>10900303</v>
      </c>
      <c r="D108" s="53">
        <v>1522965</v>
      </c>
      <c r="E108" s="98" t="s">
        <v>326</v>
      </c>
      <c r="F108" s="58" t="s">
        <v>20</v>
      </c>
      <c r="G108" s="19"/>
      <c r="H108" s="19"/>
      <c r="I108" s="19"/>
      <c r="J108" s="66"/>
      <c r="K108" s="58" t="s">
        <v>20</v>
      </c>
      <c r="L108" s="52"/>
      <c r="M108" s="52"/>
      <c r="N108" s="52"/>
      <c r="O108" s="61"/>
    </row>
    <row r="109" spans="1:15" s="48" customFormat="1" ht="11.25" x14ac:dyDescent="0.2">
      <c r="A109" s="58" t="s">
        <v>315</v>
      </c>
      <c r="B109" s="66" t="s">
        <v>55</v>
      </c>
      <c r="C109" s="69">
        <v>10900304</v>
      </c>
      <c r="D109" s="53">
        <v>1937525</v>
      </c>
      <c r="E109" s="98" t="s">
        <v>327</v>
      </c>
      <c r="F109" s="58" t="s">
        <v>20</v>
      </c>
      <c r="G109" s="19"/>
      <c r="H109" s="19"/>
      <c r="I109" s="19"/>
      <c r="J109" s="66"/>
      <c r="K109" s="58" t="s">
        <v>20</v>
      </c>
      <c r="L109" s="52"/>
      <c r="M109" s="52"/>
      <c r="N109" s="52"/>
      <c r="O109" s="61"/>
    </row>
    <row r="110" spans="1:15" s="48" customFormat="1" ht="11.25" x14ac:dyDescent="0.2">
      <c r="A110" s="58" t="s">
        <v>315</v>
      </c>
      <c r="B110" s="66" t="s">
        <v>55</v>
      </c>
      <c r="C110" s="62" t="s">
        <v>91</v>
      </c>
      <c r="D110" s="47" t="s">
        <v>91</v>
      </c>
      <c r="E110" s="63" t="s">
        <v>91</v>
      </c>
      <c r="F110" s="58" t="s">
        <v>32</v>
      </c>
      <c r="G110" s="19"/>
      <c r="H110" s="19">
        <v>10900600</v>
      </c>
      <c r="I110" s="19" t="s">
        <v>330</v>
      </c>
      <c r="J110" s="66" t="s">
        <v>331</v>
      </c>
      <c r="K110" s="58" t="s">
        <v>20</v>
      </c>
      <c r="L110" s="52"/>
      <c r="M110" s="52"/>
      <c r="N110" s="52"/>
      <c r="O110" s="61"/>
    </row>
    <row r="111" spans="1:15" s="48" customFormat="1" ht="11.25" x14ac:dyDescent="0.2">
      <c r="A111" s="58" t="s">
        <v>315</v>
      </c>
      <c r="B111" s="66" t="s">
        <v>55</v>
      </c>
      <c r="C111" s="58">
        <v>10900306</v>
      </c>
      <c r="D111" s="19" t="s">
        <v>332</v>
      </c>
      <c r="E111" s="66" t="s">
        <v>333</v>
      </c>
      <c r="F111" s="58" t="s">
        <v>21</v>
      </c>
      <c r="G111" s="88"/>
      <c r="H111" s="47" t="s">
        <v>91</v>
      </c>
      <c r="I111" s="47" t="s">
        <v>91</v>
      </c>
      <c r="J111" s="63" t="s">
        <v>91</v>
      </c>
      <c r="K111" s="62" t="s">
        <v>91</v>
      </c>
      <c r="L111" s="86" t="s">
        <v>91</v>
      </c>
      <c r="M111" s="47" t="s">
        <v>91</v>
      </c>
      <c r="N111" s="47" t="s">
        <v>91</v>
      </c>
      <c r="O111" s="63" t="s">
        <v>91</v>
      </c>
    </row>
    <row r="112" spans="1:15" s="48" customFormat="1" ht="11.25" x14ac:dyDescent="0.2">
      <c r="A112" s="58" t="s">
        <v>315</v>
      </c>
      <c r="B112" s="66" t="s">
        <v>55</v>
      </c>
      <c r="C112" s="58">
        <v>10900307</v>
      </c>
      <c r="D112" s="19" t="s">
        <v>334</v>
      </c>
      <c r="E112" s="66" t="s">
        <v>335</v>
      </c>
      <c r="F112" s="58" t="s">
        <v>21</v>
      </c>
      <c r="G112" s="88"/>
      <c r="H112" s="47" t="s">
        <v>91</v>
      </c>
      <c r="I112" s="47" t="s">
        <v>91</v>
      </c>
      <c r="J112" s="63" t="s">
        <v>91</v>
      </c>
      <c r="K112" s="62" t="s">
        <v>91</v>
      </c>
      <c r="L112" s="86" t="s">
        <v>91</v>
      </c>
      <c r="M112" s="47" t="s">
        <v>91</v>
      </c>
      <c r="N112" s="47" t="s">
        <v>91</v>
      </c>
      <c r="O112" s="63" t="s">
        <v>91</v>
      </c>
    </row>
    <row r="113" spans="1:15" s="48" customFormat="1" ht="11.25" x14ac:dyDescent="0.2">
      <c r="A113" s="58" t="s">
        <v>315</v>
      </c>
      <c r="B113" s="66" t="s">
        <v>55</v>
      </c>
      <c r="C113" s="58">
        <v>10900308</v>
      </c>
      <c r="D113" s="19" t="s">
        <v>336</v>
      </c>
      <c r="E113" s="66" t="s">
        <v>337</v>
      </c>
      <c r="F113" s="58" t="s">
        <v>21</v>
      </c>
      <c r="G113" s="88"/>
      <c r="H113" s="47" t="s">
        <v>91</v>
      </c>
      <c r="I113" s="47" t="s">
        <v>91</v>
      </c>
      <c r="J113" s="63" t="s">
        <v>91</v>
      </c>
      <c r="K113" s="62" t="s">
        <v>91</v>
      </c>
      <c r="L113" s="86" t="s">
        <v>91</v>
      </c>
      <c r="M113" s="47" t="s">
        <v>91</v>
      </c>
      <c r="N113" s="47" t="s">
        <v>91</v>
      </c>
      <c r="O113" s="63" t="s">
        <v>91</v>
      </c>
    </row>
    <row r="114" spans="1:15" s="48" customFormat="1" ht="11.25" x14ac:dyDescent="0.2">
      <c r="A114" s="58" t="s">
        <v>315</v>
      </c>
      <c r="B114" s="66" t="s">
        <v>55</v>
      </c>
      <c r="C114" s="58">
        <v>10900309</v>
      </c>
      <c r="D114" s="19" t="s">
        <v>338</v>
      </c>
      <c r="E114" s="66" t="s">
        <v>339</v>
      </c>
      <c r="F114" s="58" t="s">
        <v>21</v>
      </c>
      <c r="G114" s="88"/>
      <c r="H114" s="47" t="s">
        <v>91</v>
      </c>
      <c r="I114" s="47" t="s">
        <v>91</v>
      </c>
      <c r="J114" s="63" t="s">
        <v>91</v>
      </c>
      <c r="K114" s="62" t="s">
        <v>91</v>
      </c>
      <c r="L114" s="86" t="s">
        <v>91</v>
      </c>
      <c r="M114" s="47" t="s">
        <v>91</v>
      </c>
      <c r="N114" s="47" t="s">
        <v>91</v>
      </c>
      <c r="O114" s="63" t="s">
        <v>91</v>
      </c>
    </row>
    <row r="115" spans="1:15" s="48" customFormat="1" ht="11.25" x14ac:dyDescent="0.2">
      <c r="A115" s="58" t="s">
        <v>315</v>
      </c>
      <c r="B115" s="66" t="s">
        <v>55</v>
      </c>
      <c r="C115" s="58">
        <v>10900310</v>
      </c>
      <c r="D115" s="19" t="s">
        <v>340</v>
      </c>
      <c r="E115" s="66" t="s">
        <v>341</v>
      </c>
      <c r="F115" s="58" t="s">
        <v>21</v>
      </c>
      <c r="G115" s="88"/>
      <c r="H115" s="47" t="s">
        <v>91</v>
      </c>
      <c r="I115" s="47" t="s">
        <v>91</v>
      </c>
      <c r="J115" s="63" t="s">
        <v>91</v>
      </c>
      <c r="K115" s="62" t="s">
        <v>91</v>
      </c>
      <c r="L115" s="86" t="s">
        <v>91</v>
      </c>
      <c r="M115" s="47" t="s">
        <v>91</v>
      </c>
      <c r="N115" s="47" t="s">
        <v>91</v>
      </c>
      <c r="O115" s="63" t="s">
        <v>91</v>
      </c>
    </row>
    <row r="116" spans="1:15" ht="23.25" thickBot="1" x14ac:dyDescent="0.3">
      <c r="A116" s="74" t="s">
        <v>315</v>
      </c>
      <c r="B116" s="67" t="s">
        <v>55</v>
      </c>
      <c r="C116" s="71">
        <v>10900305</v>
      </c>
      <c r="D116" s="72" t="s">
        <v>328</v>
      </c>
      <c r="E116" s="118" t="s">
        <v>471</v>
      </c>
      <c r="F116" s="74" t="s">
        <v>20</v>
      </c>
      <c r="G116" s="99"/>
      <c r="H116" s="99"/>
      <c r="I116" s="99"/>
      <c r="J116" s="67"/>
      <c r="K116" s="74" t="s">
        <v>26</v>
      </c>
      <c r="L116" s="87" t="s">
        <v>477</v>
      </c>
      <c r="M116" s="64">
        <v>10903438</v>
      </c>
      <c r="N116" s="64" t="s">
        <v>472</v>
      </c>
      <c r="O116" s="65" t="s">
        <v>473</v>
      </c>
    </row>
    <row r="117" spans="1:15" x14ac:dyDescent="0.25">
      <c r="K117" s="3"/>
    </row>
    <row r="118" spans="1:15" x14ac:dyDescent="0.25">
      <c r="K118" s="3"/>
    </row>
    <row r="119" spans="1:15" x14ac:dyDescent="0.25">
      <c r="K119" s="3"/>
    </row>
    <row r="120" spans="1:15" x14ac:dyDescent="0.25">
      <c r="K120" s="3"/>
    </row>
    <row r="121" spans="1:15" x14ac:dyDescent="0.25">
      <c r="K121" s="3"/>
    </row>
    <row r="122" spans="1:15" x14ac:dyDescent="0.25">
      <c r="K122" s="3"/>
    </row>
    <row r="123" spans="1:15" x14ac:dyDescent="0.25">
      <c r="K123" s="3"/>
    </row>
    <row r="124" spans="1:15" x14ac:dyDescent="0.25">
      <c r="K124" s="3"/>
    </row>
    <row r="125" spans="1:15" x14ac:dyDescent="0.25">
      <c r="K125" s="3"/>
    </row>
    <row r="126" spans="1:15" x14ac:dyDescent="0.25">
      <c r="K126" s="3"/>
    </row>
    <row r="127" spans="1:15" x14ac:dyDescent="0.25">
      <c r="K127" s="3"/>
    </row>
    <row r="128" spans="1:15" x14ac:dyDescent="0.25">
      <c r="K128" s="3"/>
    </row>
    <row r="129" spans="11:11" x14ac:dyDescent="0.25">
      <c r="K129" s="3"/>
    </row>
    <row r="130" spans="11:11" x14ac:dyDescent="0.25">
      <c r="K130" s="3"/>
    </row>
    <row r="131" spans="11:11" x14ac:dyDescent="0.25">
      <c r="K131" s="3"/>
    </row>
    <row r="132" spans="11:11" x14ac:dyDescent="0.25">
      <c r="K132" s="3"/>
    </row>
    <row r="133" spans="11:11" x14ac:dyDescent="0.25">
      <c r="K133" s="3"/>
    </row>
    <row r="134" spans="11:11" x14ac:dyDescent="0.25">
      <c r="K134" s="3"/>
    </row>
    <row r="135" spans="11:11" x14ac:dyDescent="0.25">
      <c r="K135" s="3"/>
    </row>
    <row r="136" spans="11:11" x14ac:dyDescent="0.25">
      <c r="K136" s="3"/>
    </row>
    <row r="137" spans="11:11" x14ac:dyDescent="0.25">
      <c r="K137" s="3"/>
    </row>
    <row r="138" spans="11:11" x14ac:dyDescent="0.25">
      <c r="K138" s="3"/>
    </row>
    <row r="139" spans="11:11" x14ac:dyDescent="0.25">
      <c r="K139" s="3"/>
    </row>
    <row r="140" spans="11:11" x14ac:dyDescent="0.25">
      <c r="K140" s="3"/>
    </row>
    <row r="141" spans="11:11" x14ac:dyDescent="0.25">
      <c r="K141" s="3"/>
    </row>
    <row r="142" spans="11:11" x14ac:dyDescent="0.25">
      <c r="K142" s="3"/>
    </row>
    <row r="143" spans="11:11" x14ac:dyDescent="0.25">
      <c r="K143" s="3"/>
    </row>
    <row r="144" spans="11:11" x14ac:dyDescent="0.25">
      <c r="K144" s="3"/>
    </row>
    <row r="145" spans="11:11" x14ac:dyDescent="0.25">
      <c r="K145" s="3"/>
    </row>
    <row r="146" spans="11:11" x14ac:dyDescent="0.25">
      <c r="K146" s="3"/>
    </row>
    <row r="147" spans="11:11" x14ac:dyDescent="0.25">
      <c r="K147" s="3"/>
    </row>
    <row r="148" spans="11:11" x14ac:dyDescent="0.25">
      <c r="K148" s="3"/>
    </row>
    <row r="149" spans="11:11" x14ac:dyDescent="0.25">
      <c r="K149" s="3"/>
    </row>
    <row r="150" spans="11:11" x14ac:dyDescent="0.25">
      <c r="K150" s="3"/>
    </row>
    <row r="151" spans="11:11" x14ac:dyDescent="0.25">
      <c r="K151" s="3"/>
    </row>
    <row r="152" spans="11:11" x14ac:dyDescent="0.25">
      <c r="K152" s="3"/>
    </row>
    <row r="153" spans="11:11" x14ac:dyDescent="0.25">
      <c r="K153" s="3"/>
    </row>
    <row r="154" spans="11:11" x14ac:dyDescent="0.25">
      <c r="K154" s="3"/>
    </row>
    <row r="155" spans="11:11" x14ac:dyDescent="0.25">
      <c r="K155" s="3"/>
    </row>
    <row r="156" spans="11:11" x14ac:dyDescent="0.25">
      <c r="K156" s="3"/>
    </row>
    <row r="157" spans="11:11" x14ac:dyDescent="0.25">
      <c r="K157" s="3"/>
    </row>
    <row r="158" spans="11:11" x14ac:dyDescent="0.25">
      <c r="K158" s="3"/>
    </row>
    <row r="159" spans="11:11" x14ac:dyDescent="0.25">
      <c r="K159" s="3"/>
    </row>
    <row r="160" spans="11:11" x14ac:dyDescent="0.25">
      <c r="K160" s="3"/>
    </row>
    <row r="161" spans="11:11" x14ac:dyDescent="0.25">
      <c r="K161" s="3"/>
    </row>
    <row r="162" spans="11:11" x14ac:dyDescent="0.25">
      <c r="K162" s="3"/>
    </row>
    <row r="163" spans="11:11" x14ac:dyDescent="0.25">
      <c r="K163" s="3"/>
    </row>
    <row r="164" spans="11:11" x14ac:dyDescent="0.25">
      <c r="K164" s="3"/>
    </row>
    <row r="165" spans="11:11" x14ac:dyDescent="0.25">
      <c r="K165" s="3"/>
    </row>
    <row r="166" spans="11:11" x14ac:dyDescent="0.25">
      <c r="K166" s="3"/>
    </row>
    <row r="167" spans="11:11" x14ac:dyDescent="0.25">
      <c r="K167" s="3"/>
    </row>
    <row r="168" spans="11:11" x14ac:dyDescent="0.25">
      <c r="K168" s="3"/>
    </row>
    <row r="169" spans="11:11" x14ac:dyDescent="0.25">
      <c r="K169" s="3"/>
    </row>
    <row r="170" spans="11:11" x14ac:dyDescent="0.25">
      <c r="K170" s="3"/>
    </row>
    <row r="171" spans="11:11" x14ac:dyDescent="0.25">
      <c r="K171" s="3"/>
    </row>
    <row r="172" spans="11:11" x14ac:dyDescent="0.25">
      <c r="K172" s="3"/>
    </row>
    <row r="173" spans="11:11" x14ac:dyDescent="0.25">
      <c r="K173" s="3"/>
    </row>
    <row r="174" spans="11:11" x14ac:dyDescent="0.25">
      <c r="K174" s="3"/>
    </row>
    <row r="175" spans="11:11" x14ac:dyDescent="0.25">
      <c r="K175" s="3"/>
    </row>
    <row r="176" spans="11:11" x14ac:dyDescent="0.25">
      <c r="K176" s="3"/>
    </row>
    <row r="177" spans="11:11" x14ac:dyDescent="0.25">
      <c r="K177" s="3"/>
    </row>
    <row r="178" spans="11:11" x14ac:dyDescent="0.25">
      <c r="K178" s="3"/>
    </row>
    <row r="179" spans="11:11" x14ac:dyDescent="0.25">
      <c r="K179" s="3"/>
    </row>
    <row r="180" spans="11:11" x14ac:dyDescent="0.25">
      <c r="K180" s="3"/>
    </row>
    <row r="181" spans="11:11" x14ac:dyDescent="0.25">
      <c r="K181" s="3"/>
    </row>
    <row r="182" spans="11:11" x14ac:dyDescent="0.25">
      <c r="K182" s="3"/>
    </row>
    <row r="183" spans="11:11" x14ac:dyDescent="0.25">
      <c r="K183" s="3"/>
    </row>
    <row r="184" spans="11:11" x14ac:dyDescent="0.25">
      <c r="K184" s="3"/>
    </row>
    <row r="185" spans="11:11" x14ac:dyDescent="0.25">
      <c r="K185" s="3"/>
    </row>
    <row r="186" spans="11:11" x14ac:dyDescent="0.25">
      <c r="K186" s="3"/>
    </row>
    <row r="187" spans="11:11" x14ac:dyDescent="0.25">
      <c r="K187" s="3"/>
    </row>
    <row r="188" spans="11:11" x14ac:dyDescent="0.25">
      <c r="K188" s="3"/>
    </row>
    <row r="189" spans="11:11" x14ac:dyDescent="0.25">
      <c r="K189" s="3"/>
    </row>
    <row r="190" spans="11:11" x14ac:dyDescent="0.25">
      <c r="K190" s="3"/>
    </row>
    <row r="191" spans="11:11" x14ac:dyDescent="0.25">
      <c r="K191" s="3"/>
    </row>
    <row r="192" spans="11:11" x14ac:dyDescent="0.25">
      <c r="K192" s="3"/>
    </row>
    <row r="193" spans="11:11" x14ac:dyDescent="0.25">
      <c r="K193" s="3"/>
    </row>
    <row r="194" spans="11:11" x14ac:dyDescent="0.25">
      <c r="K194" s="3"/>
    </row>
    <row r="195" spans="11:11" x14ac:dyDescent="0.25">
      <c r="K195" s="3"/>
    </row>
    <row r="196" spans="11:11" x14ac:dyDescent="0.25">
      <c r="K196" s="3"/>
    </row>
    <row r="197" spans="11:11" x14ac:dyDescent="0.25">
      <c r="K197" s="3"/>
    </row>
    <row r="198" spans="11:11" x14ac:dyDescent="0.25">
      <c r="K198" s="3"/>
    </row>
    <row r="199" spans="11:11" x14ac:dyDescent="0.25">
      <c r="K199" s="3"/>
    </row>
    <row r="200" spans="11:11" x14ac:dyDescent="0.25">
      <c r="K200" s="3"/>
    </row>
    <row r="201" spans="11:11" x14ac:dyDescent="0.25">
      <c r="K201" s="3"/>
    </row>
    <row r="202" spans="11:11" x14ac:dyDescent="0.25">
      <c r="K202" s="3"/>
    </row>
    <row r="203" spans="11:11" x14ac:dyDescent="0.25">
      <c r="K203" s="3"/>
    </row>
    <row r="204" spans="11:11" x14ac:dyDescent="0.25">
      <c r="K204" s="3"/>
    </row>
    <row r="205" spans="11:11" x14ac:dyDescent="0.25">
      <c r="K205" s="3"/>
    </row>
    <row r="206" spans="11:11" x14ac:dyDescent="0.25">
      <c r="K206" s="3"/>
    </row>
    <row r="207" spans="11:11" x14ac:dyDescent="0.25">
      <c r="K207" s="3"/>
    </row>
    <row r="208" spans="11:11" x14ac:dyDescent="0.25">
      <c r="K208" s="3"/>
    </row>
    <row r="209" spans="11:11" x14ac:dyDescent="0.25">
      <c r="K209" s="3"/>
    </row>
    <row r="210" spans="11:11" x14ac:dyDescent="0.25">
      <c r="K210" s="3"/>
    </row>
    <row r="211" spans="11:11" x14ac:dyDescent="0.25">
      <c r="K211" s="3"/>
    </row>
    <row r="212" spans="11:11" x14ac:dyDescent="0.25">
      <c r="K212" s="3"/>
    </row>
    <row r="213" spans="11:11" x14ac:dyDescent="0.25">
      <c r="K213" s="3"/>
    </row>
    <row r="214" spans="11:11" x14ac:dyDescent="0.25">
      <c r="K214" s="3"/>
    </row>
    <row r="215" spans="11:11" x14ac:dyDescent="0.25">
      <c r="K215" s="3"/>
    </row>
    <row r="216" spans="11:11" x14ac:dyDescent="0.25">
      <c r="K216" s="3"/>
    </row>
    <row r="217" spans="11:11" x14ac:dyDescent="0.25">
      <c r="K217" s="3"/>
    </row>
  </sheetData>
  <autoFilter ref="A4:O4" xr:uid="{7F993A57-8A25-4B3A-97D1-B8FF8572C19A}"/>
  <dataValidations count="1">
    <dataValidation type="custom" allowBlank="1" showInputMessage="1" showErrorMessage="1" error="Attention la désignation doit être en majuscules et ne peut contenir que 40 caractères !" sqref="J79:J86 J95 E5:E36 J59:J61 A5:A116 E99:E105 E58:E97 E107:E109 E111:E115 J57 E39:E56 J116 J77 J88 J63:J75 J97:J98 J90:J93 J100:J110 J6:J27 J29:J34 J36:J37 J39:J40 J42:J55" xr:uid="{65FF8AAD-C29F-421E-AD17-3672B84CBFC3}">
      <formula1>LEN(A5)&lt;=40</formula1>
    </dataValidation>
  </dataValidations>
  <pageMargins left="0.25" right="0.25" top="0.75" bottom="0.75" header="0.3" footer="0.3"/>
  <pageSetup paperSize="8" scale="93"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c9c7734-2f28-4031-bf39-f5a82dd5bcf5">
      <Terms xmlns="http://schemas.microsoft.com/office/infopath/2007/PartnerControls"/>
    </lcf76f155ced4ddcb4097134ff3c332f>
    <TaxCatchAll xmlns="24afb3a9-f650-4ccb-a617-443d7b096622" xsi:nil="true"/>
    <Benelux xmlns="dc9c7734-2f28-4031-bf39-f5a82dd5bcf5">false</Benelux>
    <Theme xmlns="dc9c7734-2f28-4031-bf39-f5a82dd5bcf5" xsi:nil="true"/>
    <Ref_x002e_ExhaustoPrint xmlns="dc9c7734-2f28-4031-bf39-f5a82dd5bcf5" xsi:nil="true"/>
    <Langue xmlns="dc9c7734-2f28-4031-bf39-f5a82dd5bcf5">FR</Langue>
    <DETypology xmlns="dc9c7734-2f28-4031-bf39-f5a82dd5bcf5" xsi:nil="true"/>
    <_dlc_DocIdPersistId xmlns="24afb3a9-f650-4ccb-a617-443d7b096622" xsi:nil="true"/>
    <DSItalia0 xmlns="dc9c7734-2f28-4031-bf39-f5a82dd5bcf5">false</DSItalia0>
    <Extension xmlns="dc9c7734-2f28-4031-bf39-f5a82dd5bcf5">xlsx</Extension>
    <DSFrance xmlns="dc9c7734-2f28-4031-bf39-f5a82dd5bcf5">false</DSFrance>
    <Nomenclature xmlns="dc9c7734-2f28-4031-bf39-f5a82dd5bcf5">false</Nomenclature>
    <DSEspa_x00f1_a xmlns="dc9c7734-2f28-4031-bf39-f5a82dd5bcf5">false</DSEspa_x00f1_a>
    <ENTypology xmlns="dc9c7734-2f28-4031-bf39-f5a82dd5bcf5" xsi:nil="true"/>
    <DSItalia xmlns="dc9c7734-2f28-4031-bf39-f5a82dd5bcf5">false</DSItalia>
    <Brand xmlns="dc9c7734-2f28-4031-bf39-f5a82dd5bcf5" xsi:nil="true"/>
    <ESTypology xmlns="dc9c7734-2f28-4031-bf39-f5a82dd5bcf5" xsi:nil="true"/>
    <StatutProduit xmlns="dc9c7734-2f28-4031-bf39-f5a82dd5bcf5" xsi:nil="true"/>
    <FRTypology xmlns="dc9c7734-2f28-4031-bf39-f5a82dd5bcf5" xsi:nil="true"/>
    <Confidentialit_x00e9_ xmlns="dc9c7734-2f28-4031-bf39-f5a82dd5bcf5" xsi:nil="true"/>
    <Date xmlns="dc9c7734-2f28-4031-bf39-f5a82dd5bcf5">2024-05-14T08:00:54+00:00</Date>
    <b9b6fc76bba649bfbce9c2ed0d2b5896 xmlns="dc9c7734-2f28-4031-bf39-f5a82dd5bcf5">
      <Terms xmlns="http://schemas.microsoft.com/office/infopath/2007/PartnerControls"/>
    </b9b6fc76bba649bfbce9c2ed0d2b5896>
    <_dlc_DocId xmlns="24afb3a9-f650-4ccb-a617-443d7b096622">CMY4ZK6EYUJ3-1266353584-143642</_dlc_DocId>
    <_dlc_DocIdUrl xmlns="24afb3a9-f650-4ccb-a617-443d7b096622">
      <Url>https://groupealdes.sharepoint.com/sites/DocShareGroup/_layouts/15/DocIdRedir.aspx?ID=CMY4ZK6EYUJ3-1266353584-143642</Url>
      <Description>CMY4ZK6EYUJ3-1266353584-143642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142FDA0BB85B4684894864238EDC76" ma:contentTypeVersion="54" ma:contentTypeDescription="Crée un document." ma:contentTypeScope="" ma:versionID="704f916201c63bfbb13069ca70af6d1f">
  <xsd:schema xmlns:xsd="http://www.w3.org/2001/XMLSchema" xmlns:xs="http://www.w3.org/2001/XMLSchema" xmlns:p="http://schemas.microsoft.com/office/2006/metadata/properties" xmlns:ns2="24afb3a9-f650-4ccb-a617-443d7b096622" xmlns:ns3="dc9c7734-2f28-4031-bf39-f5a82dd5bcf5" targetNamespace="http://schemas.microsoft.com/office/2006/metadata/properties" ma:root="true" ma:fieldsID="86047f8f38bffcdec2d609eb02d0a260" ns2:_="" ns3:_="">
    <xsd:import namespace="24afb3a9-f650-4ccb-a617-443d7b096622"/>
    <xsd:import namespace="dc9c7734-2f28-4031-bf39-f5a82dd5bcf5"/>
    <xsd:element name="properties">
      <xsd:complexType>
        <xsd:sequence>
          <xsd:element name="documentManagement">
            <xsd:complexType>
              <xsd:all>
                <xsd:element ref="ns2:_dlc_DocIdUrl" minOccurs="0"/>
                <xsd:element ref="ns3:StatutProduit"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2:_dlc_DocId" minOccurs="0"/>
                <xsd:element ref="ns2:_dlc_DocIdPersistId" minOccurs="0"/>
                <xsd:element ref="ns3:b9b6fc76bba649bfbce9c2ed0d2b5896" minOccurs="0"/>
                <xsd:element ref="ns2:TaxCatchAll" minOccurs="0"/>
                <xsd:element ref="ns3:MediaServiceOCR" minOccurs="0"/>
                <xsd:element ref="ns2:SharedWithUsers" minOccurs="0"/>
                <xsd:element ref="ns2:SharedWithDetails" minOccurs="0"/>
                <xsd:element ref="ns3:MediaServiceAutoKeyPoints" minOccurs="0"/>
                <xsd:element ref="ns3:MediaServiceKeyPoints" minOccurs="0"/>
                <xsd:element ref="ns3:Extension" minOccurs="0"/>
                <xsd:element ref="ns3:MediaLengthInSeconds" minOccurs="0"/>
                <xsd:element ref="ns3:Confidentialit_x00e9_" minOccurs="0"/>
                <xsd:element ref="ns3:Langue" minOccurs="0"/>
                <xsd:element ref="ns3:Date" minOccurs="0"/>
                <xsd:element ref="ns3:Nomenclature" minOccurs="0"/>
                <xsd:element ref="ns3:lcf76f155ced4ddcb4097134ff3c332f" minOccurs="0"/>
                <xsd:element ref="ns3:Brand" minOccurs="0"/>
                <xsd:element ref="ns3:MediaServiceObjectDetectorVersions" minOccurs="0"/>
                <xsd:element ref="ns3:MediaServiceSearchProperties" minOccurs="0"/>
                <xsd:element ref="ns3:Benelux" minOccurs="0"/>
                <xsd:element ref="ns3:DSFrance" minOccurs="0"/>
                <xsd:element ref="ns3:DSEspa_x00f1_a" minOccurs="0"/>
                <xsd:element ref="ns3:DSItalia" minOccurs="0"/>
                <xsd:element ref="ns3:MediaServiceLocation" minOccurs="0"/>
                <xsd:element ref="ns3:Theme" minOccurs="0"/>
                <xsd:element ref="ns3:Ref_x002e_ExhaustoPrint" minOccurs="0"/>
                <xsd:element ref="ns3:ENTypology" minOccurs="0"/>
                <xsd:element ref="ns3:FRTypology" minOccurs="0"/>
                <xsd:element ref="ns3:ESTypology" minOccurs="0"/>
                <xsd:element ref="ns3:DETypology" minOccurs="0"/>
                <xsd:element ref="ns3:DSItalia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afb3a9-f650-4ccb-a617-443d7b096622" elementFormDefault="qualified">
    <xsd:import namespace="http://schemas.microsoft.com/office/2006/documentManagement/types"/>
    <xsd:import namespace="http://schemas.microsoft.com/office/infopath/2007/PartnerControls"/>
    <xsd:element name="_dlc_DocIdUrl" ma:index="2" nillable="true" ma:displayName="Document ID"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4" nillable="true" ma:displayName="Valeur d’ID de document" ma:description="Valeur de l’ID de document affecté à cet élément." ma:hidden="true" ma:indexed="true" ma:internalName="_dlc_DocId" ma:readOnly="true">
      <xsd:simpleType>
        <xsd:restriction base="dms:Text"/>
      </xsd:simpleType>
    </xsd:element>
    <xsd:element name="_dlc_DocIdPersistId" ma:index="16" nillable="true" ma:displayName="Conserver l’ID" ma:description="Conserver l’ID lors de l’ajout." ma:hidden="true" ma:internalName="_dlc_DocIdPersistId" ma:readOnly="false">
      <xsd:simpleType>
        <xsd:restriction base="dms:Boolean"/>
      </xsd:simpleType>
    </xsd:element>
    <xsd:element name="TaxCatchAll" ma:index="19" nillable="true" ma:displayName="Taxonomy Catch All Column" ma:hidden="true" ma:list="{1ea50862-73e9-4c22-89fe-c913e7e9688e}" ma:internalName="TaxCatchAll" ma:readOnly="false" ma:showField="CatchAllData" ma:web="24afb3a9-f650-4ccb-a617-443d7b09662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Partagé avec"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Partagé avec dé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9c7734-2f28-4031-bf39-f5a82dd5bcf5" elementFormDefault="qualified">
    <xsd:import namespace="http://schemas.microsoft.com/office/2006/documentManagement/types"/>
    <xsd:import namespace="http://schemas.microsoft.com/office/infopath/2007/PartnerControls"/>
    <xsd:element name="StatutProduit" ma:index="4" nillable="true" ma:displayName="Product Status" ma:format="Dropdown" ma:internalName="StatutProduit">
      <xsd:simpleType>
        <xsd:restriction base="dms:Choice">
          <xsd:enumeration value="Active"/>
          <xsd:enumeration value="Not Active"/>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b9b6fc76bba649bfbce9c2ed0d2b5896" ma:index="18" nillable="true" ma:taxonomy="true" ma:internalName="b9b6fc76bba649bfbce9c2ed0d2b5896" ma:taxonomyFieldName="Tags" ma:displayName="Tags" ma:readOnly="false" ma:default="" ma:fieldId="{b9b6fc76-bba6-49bf-bce9-c2ed0d2b5896}" ma:taxonomyMulti="true" ma:sspId="85f49711-52df-41bf-9eef-54691d54bc0b" ma:termSetId="fe779274-71b4-4930-bae2-126890461c5e" ma:anchorId="00000000-0000-0000-0000-000000000000" ma:open="true" ma:isKeyword="false">
      <xsd:complexType>
        <xsd:sequence>
          <xsd:element ref="pc:Terms" minOccurs="0" maxOccurs="1"/>
        </xsd:sequence>
      </xsd:complexType>
    </xsd:element>
    <xsd:element name="MediaServiceOCR" ma:index="20" nillable="true" ma:displayName="Extracted Text" ma:hidden="true" ma:internalName="MediaServiceOCR"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Extension" ma:index="26" nillable="true" ma:displayName="Extension" ma:format="Dropdown" ma:internalName="Extension">
      <xsd:simpleType>
        <xsd:restriction base="dms:Text">
          <xsd:maxLength value="255"/>
        </xsd:restriction>
      </xsd:simpleType>
    </xsd:element>
    <xsd:element name="MediaLengthInSeconds" ma:index="27" nillable="true" ma:displayName="MediaLengthInSeconds" ma:hidden="true" ma:internalName="MediaLengthInSeconds" ma:readOnly="true">
      <xsd:simpleType>
        <xsd:restriction base="dms:Unknown"/>
      </xsd:simpleType>
    </xsd:element>
    <xsd:element name="Confidentialit_x00e9_" ma:index="28" nillable="true" ma:displayName="Confidentiality" ma:format="Dropdown" ma:internalName="Confidentialit_x00e9_">
      <xsd:simpleType>
        <xsd:restriction base="dms:Choice">
          <xsd:enumeration value="Internal"/>
        </xsd:restriction>
      </xsd:simpleType>
    </xsd:element>
    <xsd:element name="Langue" ma:index="29" nillable="true" ma:displayName="Language" ma:format="Dropdown" ma:internalName="Langue">
      <xsd:simpleType>
        <xsd:restriction base="dms:Text">
          <xsd:maxLength value="255"/>
        </xsd:restriction>
      </xsd:simpleType>
    </xsd:element>
    <xsd:element name="Date" ma:index="30" nillable="true" ma:displayName="Date" ma:default="[today]" ma:format="DateOnly" ma:internalName="Date">
      <xsd:simpleType>
        <xsd:restriction base="dms:DateTime"/>
      </xsd:simpleType>
    </xsd:element>
    <xsd:element name="Nomenclature" ma:index="31" nillable="true" ma:displayName="Nomenclature" ma:default="0" ma:format="Dropdown" ma:internalName="Nomenclature">
      <xsd:simpleType>
        <xsd:restriction base="dms:Boolean"/>
      </xsd:simpleType>
    </xsd:element>
    <xsd:element name="lcf76f155ced4ddcb4097134ff3c332f" ma:index="33" nillable="true" ma:taxonomy="true" ma:internalName="lcf76f155ced4ddcb4097134ff3c332f" ma:taxonomyFieldName="MediaServiceImageTags" ma:displayName="Balises d’images" ma:readOnly="false" ma:fieldId="{5cf76f15-5ced-4ddc-b409-7134ff3c332f}" ma:taxonomyMulti="true" ma:sspId="85f49711-52df-41bf-9eef-54691d54bc0b" ma:termSetId="09814cd3-568e-fe90-9814-8d621ff8fb84" ma:anchorId="fba54fb3-c3e1-fe81-a776-ca4b69148c4d" ma:open="true" ma:isKeyword="false">
      <xsd:complexType>
        <xsd:sequence>
          <xsd:element ref="pc:Terms" minOccurs="0" maxOccurs="1"/>
        </xsd:sequence>
      </xsd:complexType>
    </xsd:element>
    <xsd:element name="Brand" ma:index="34" nillable="true" ma:displayName="Brand" ma:format="Dropdown" ma:indexed="true" ma:internalName="Brand">
      <xsd:simpleType>
        <xsd:restriction base="dms:Choice">
          <xsd:enumeration value="Aldes"/>
          <xsd:enumeration value="Exhausto"/>
          <xsd:enumeration value="Aereco"/>
        </xsd:restriction>
      </xsd:simpleType>
    </xsd:element>
    <xsd:element name="MediaServiceObjectDetectorVersions" ma:index="3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element name="Benelux" ma:index="37" nillable="true" ma:displayName="Benelux" ma:default="0" ma:format="Dropdown" ma:internalName="Benelux">
      <xsd:simpleType>
        <xsd:restriction base="dms:Boolean"/>
      </xsd:simpleType>
    </xsd:element>
    <xsd:element name="DSFrance" ma:index="38" nillable="true" ma:displayName="DS France" ma:default="0" ma:format="Dropdown" ma:internalName="DSFrance">
      <xsd:simpleType>
        <xsd:restriction base="dms:Boolean"/>
      </xsd:simpleType>
    </xsd:element>
    <xsd:element name="DSEspa_x00f1_a" ma:index="39" nillable="true" ma:displayName="DS España" ma:default="0" ma:format="Dropdown" ma:internalName="DSEspa_x00f1_a">
      <xsd:simpleType>
        <xsd:restriction base="dms:Boolean"/>
      </xsd:simpleType>
    </xsd:element>
    <xsd:element name="DSItalia" ma:index="40" nillable="true" ma:displayName="DS Italia" ma:default="0" ma:format="Dropdown" ma:internalName="DSItalia">
      <xsd:simpleType>
        <xsd:restriction base="dms:Boolean"/>
      </xsd:simpleType>
    </xsd:element>
    <xsd:element name="MediaServiceLocation" ma:index="41" nillable="true" ma:displayName="Location" ma:description="" ma:indexed="true" ma:internalName="MediaServiceLocation" ma:readOnly="true">
      <xsd:simpleType>
        <xsd:restriction base="dms:Text"/>
      </xsd:simpleType>
    </xsd:element>
    <xsd:element name="Theme" ma:index="42" nillable="true" ma:displayName="Theme" ma:description="Metadatas" ma:format="Dropdown" ma:internalName="Theme">
      <xsd:simpleType>
        <xsd:restriction base="dms:Text">
          <xsd:maxLength value="255"/>
        </xsd:restriction>
      </xsd:simpleType>
    </xsd:element>
    <xsd:element name="Ref_x002e_ExhaustoPrint" ma:index="43" nillable="true" ma:displayName="Ref. Exhausto Print" ma:format="Dropdown" ma:internalName="Ref_x002e_ExhaustoPrint">
      <xsd:simpleType>
        <xsd:restriction base="dms:Text">
          <xsd:maxLength value="255"/>
        </xsd:restriction>
      </xsd:simpleType>
    </xsd:element>
    <xsd:element name="ENTypology" ma:index="44" nillable="true" ma:displayName="EN Typology" ma:format="Dropdown" ma:internalName="ENTypology">
      <xsd:simpleType>
        <xsd:restriction base="dms:Text">
          <xsd:maxLength value="255"/>
        </xsd:restriction>
      </xsd:simpleType>
    </xsd:element>
    <xsd:element name="FRTypology" ma:index="45" nillable="true" ma:displayName="FR Typology" ma:format="Dropdown" ma:internalName="FRTypology">
      <xsd:simpleType>
        <xsd:restriction base="dms:Text">
          <xsd:maxLength value="255"/>
        </xsd:restriction>
      </xsd:simpleType>
    </xsd:element>
    <xsd:element name="ESTypology" ma:index="46" nillable="true" ma:displayName="ES Typology" ma:format="Dropdown" ma:internalName="ESTypology">
      <xsd:simpleType>
        <xsd:restriction base="dms:Text">
          <xsd:maxLength value="255"/>
        </xsd:restriction>
      </xsd:simpleType>
    </xsd:element>
    <xsd:element name="DETypology" ma:index="47" nillable="true" ma:displayName="DE Typology" ma:format="Dropdown" ma:internalName="DETypology">
      <xsd:simpleType>
        <xsd:restriction base="dms:Text">
          <xsd:maxLength value="255"/>
        </xsd:restriction>
      </xsd:simpleType>
    </xsd:element>
    <xsd:element name="DSItalia0" ma:index="48" nillable="true" ma:displayName="DS Italia" ma:default="0" ma:format="Dropdown" ma:internalName="DSItalia0">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D55EDBD-5D0D-471E-8F56-CF34D5280402}">
  <ds:schemaRefs>
    <ds:schemaRef ds:uri="http://schemas.microsoft.com/sharepoint/v3/contenttype/forms"/>
  </ds:schemaRefs>
</ds:datastoreItem>
</file>

<file path=customXml/itemProps2.xml><?xml version="1.0" encoding="utf-8"?>
<ds:datastoreItem xmlns:ds="http://schemas.openxmlformats.org/officeDocument/2006/customXml" ds:itemID="{06099B94-4C4E-4559-A39D-407B2FF0AB37}">
  <ds:schemaRefs>
    <ds:schemaRef ds:uri="http://schemas.microsoft.com/office/2006/metadata/properties"/>
    <ds:schemaRef ds:uri="http://schemas.microsoft.com/office/infopath/2007/PartnerControls"/>
    <ds:schemaRef ds:uri="dc9c7734-2f28-4031-bf39-f5a82dd5bcf5"/>
    <ds:schemaRef ds:uri="24afb3a9-f650-4ccb-a617-443d7b096622"/>
  </ds:schemaRefs>
</ds:datastoreItem>
</file>

<file path=customXml/itemProps3.xml><?xml version="1.0" encoding="utf-8"?>
<ds:datastoreItem xmlns:ds="http://schemas.openxmlformats.org/officeDocument/2006/customXml" ds:itemID="{5F7CE217-AC2D-40C8-BBB9-55CF760D95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afb3a9-f650-4ccb-a617-443d7b096622"/>
    <ds:schemaRef ds:uri="dc9c7734-2f28-4031-bf39-f5a82dd5b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AA5A9C8-63EC-4A0E-9C9F-1F58334A694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REF 2023 vs 2024</vt:lpstr>
      <vt:lpstr>Analyse TCD</vt:lpstr>
      <vt:lpstr>Renommage gamme 2023</vt:lpstr>
      <vt:lpstr>Tableau de correspondance HIS</vt:lpstr>
      <vt:lpstr>'Tableau de correspondance HIS'!Zone_d_impression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Pahisa Celine</dc:creator>
  <cp:keywords/>
  <dc:description/>
  <cp:lastModifiedBy>Steven Paupe</cp:lastModifiedBy>
  <cp:revision/>
  <dcterms:created xsi:type="dcterms:W3CDTF">2022-09-28T09:18:54Z</dcterms:created>
  <dcterms:modified xsi:type="dcterms:W3CDTF">2026-06-08T11:38:31Z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0x010100CC142FDA0BB85B4684894864238EDC76</vt:lpwstr>
  </property>
  <property fmtid="{D5CDD505-2E9C-101B-9397-08002B2CF9AE}" pid="3" name="MediaServiceImageTags">
    <vt:lpwstr/>
  </property>
  <property fmtid="{D5CDD505-2E9C-101B-9397-08002B2CF9AE}" pid="4" name="_dlc_DocIdItemGuid">
    <vt:lpwstr>1e1bbc9a-2bd3-4ea3-bcf1-14a8fd03a05d</vt:lpwstr>
  </property>
  <property fmtid="{D5CDD505-2E9C-101B-9397-08002B2CF9AE}" pid="5" name="Tags">
    <vt:lpwstr/>
  </property>
</Properties>
</file>